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80" windowWidth="27795" windowHeight="12525"/>
  </bookViews>
  <sheets>
    <sheet name="Лист1" sheetId="1" r:id="rId1"/>
  </sheets>
  <calcPr calcId="145621" fullPrecision="0"/>
</workbook>
</file>

<file path=xl/calcChain.xml><?xml version="1.0" encoding="utf-8"?>
<calcChain xmlns="http://schemas.openxmlformats.org/spreadsheetml/2006/main">
  <c r="E7" i="1" l="1"/>
  <c r="I7" i="1"/>
  <c r="S7" i="1" s="1"/>
  <c r="J7" i="1"/>
  <c r="K7" i="1"/>
  <c r="L7" i="1"/>
  <c r="M7" i="1"/>
  <c r="N7" i="1"/>
  <c r="O7" i="1"/>
  <c r="P7" i="1"/>
  <c r="Q7" i="1"/>
  <c r="R7" i="1"/>
  <c r="E10" i="1"/>
  <c r="G10" i="1"/>
  <c r="H10" i="1"/>
  <c r="I10" i="1"/>
  <c r="J10" i="1"/>
  <c r="K10" i="1"/>
  <c r="L10" i="1"/>
  <c r="M10" i="1"/>
  <c r="N10" i="1"/>
  <c r="O10" i="1"/>
  <c r="P10" i="1"/>
  <c r="Q10" i="1"/>
  <c r="R10" i="1"/>
  <c r="E11" i="1"/>
  <c r="E12" i="1" s="1"/>
  <c r="S10" i="1" l="1"/>
  <c r="T10" i="1"/>
</calcChain>
</file>

<file path=xl/sharedStrings.xml><?xml version="1.0" encoding="utf-8"?>
<sst xmlns="http://schemas.openxmlformats.org/spreadsheetml/2006/main" count="36" uniqueCount="28">
  <si>
    <t>№</t>
  </si>
  <si>
    <t>п/п</t>
  </si>
  <si>
    <t>Перечень объектов, входящих в состав объекта</t>
  </si>
  <si>
    <t>Общая стоимость оказания услуг с учетом НДС 18%</t>
  </si>
  <si>
    <t>2018 г.</t>
  </si>
  <si>
    <t>Оказание услуг ресепшн по объекту: «Усадьба»</t>
  </si>
  <si>
    <t>2019 г.</t>
  </si>
  <si>
    <t>Период оказания услуг (рабочих дней)</t>
  </si>
  <si>
    <t>Стоимость оказания услуг за один рабочий день с учетом НДС 18%</t>
  </si>
  <si>
    <t>Кол-во рабочих дней</t>
  </si>
  <si>
    <t>Месяц</t>
  </si>
  <si>
    <t>Итого</t>
  </si>
  <si>
    <t>Итого стоимость оказания услуг за 458 рабочих дней*:</t>
  </si>
  <si>
    <t>в т.ч НДС-18%</t>
  </si>
  <si>
    <t>Справочно: Лимит стоимости на год, с учетом НДС-18%</t>
  </si>
  <si>
    <t xml:space="preserve">9.2.1. ФОРМА «ПРЕДЛОЖЕНИЕ О ЦЕНЕ ДОГОВОРА»
Приложение № ___ к Заявке 
Предложение о цене Договора
</t>
  </si>
  <si>
    <t>Примечания:</t>
  </si>
  <si>
    <t>В цену Договора включены все затраты Участника Процедуры закупки, связанные с оказанием услуг, являющихся предметом настоящей закупки.</t>
  </si>
  <si>
    <t xml:space="preserve">_______________________ </t>
  </si>
  <si>
    <t>/___________________/</t>
  </si>
  <si>
    <t xml:space="preserve">(должность) </t>
  </si>
  <si>
    <t xml:space="preserve">(подпись) </t>
  </si>
  <si>
    <t>(ФИО)</t>
  </si>
  <si>
    <t>М.П.</t>
  </si>
  <si>
    <t xml:space="preserve">Главный бухгалтер </t>
  </si>
  <si>
    <t xml:space="preserve">                                                           </t>
  </si>
  <si>
    <t>* Предложение Участника Процедуры закупки не должно превышать начальной (максимальной) цены, в том числе стоимость оказания услуг на каждый год не должна превышать лимит стоимости на соответствующий год, установленный заказчиком;</t>
  </si>
  <si>
    <t>Условия об отсутствии авансирования мною поняты.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</si>
</sst>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₽_-;\-* #,##0.00\ _₽_-;_-* &quot;-&quot;??\ _₽_-;_-@_-"/>
    <numFmt numFmtId="164" formatCode="_-* #,##0\ _₽_-;\-* #,##0\ _₽_-;_-* &quot;-&quot;??\ _₽_-;_-@_-"/>
  </numFmts>
  <fonts count="1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1"/>
      <name val="Calibri"/>
      <family val="2"/>
      <charset val="204"/>
    </font>
    <font>
      <sz val="12"/>
      <color theme="1"/>
      <name val="Calibri"/>
      <family val="2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i/>
      <sz val="12"/>
      <color theme="1"/>
      <name val="Calibri"/>
      <family val="2"/>
      <charset val="204"/>
    </font>
    <font>
      <i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</font>
    <font>
      <b/>
      <i/>
      <sz val="11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EEECE1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60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justify"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43" fontId="5" fillId="0" borderId="1" xfId="1" applyFont="1" applyBorder="1" applyAlignment="1">
      <alignment vertical="center" wrapText="1"/>
    </xf>
    <xf numFmtId="0" fontId="0" fillId="0" borderId="1" xfId="0" applyBorder="1"/>
    <xf numFmtId="17" fontId="9" fillId="3" borderId="1" xfId="0" applyNumberFormat="1" applyFont="1" applyFill="1" applyBorder="1"/>
    <xf numFmtId="43" fontId="9" fillId="3" borderId="1" xfId="0" applyNumberFormat="1" applyFont="1" applyFill="1" applyBorder="1"/>
    <xf numFmtId="0" fontId="9" fillId="3" borderId="1" xfId="0" applyFont="1" applyFill="1" applyBorder="1"/>
    <xf numFmtId="0" fontId="2" fillId="3" borderId="1" xfId="0" applyFont="1" applyFill="1" applyBorder="1" applyAlignment="1">
      <alignment horizontal="center" vertical="center" wrapText="1"/>
    </xf>
    <xf numFmtId="0" fontId="0" fillId="3" borderId="1" xfId="0" applyFill="1" applyBorder="1"/>
    <xf numFmtId="0" fontId="6" fillId="3" borderId="1" xfId="0" applyFont="1" applyFill="1" applyBorder="1" applyAlignment="1">
      <alignment horizontal="center" vertical="center" wrapText="1"/>
    </xf>
    <xf numFmtId="43" fontId="10" fillId="0" borderId="1" xfId="1" applyFont="1" applyBorder="1" applyAlignment="1">
      <alignment vertical="center" wrapText="1"/>
    </xf>
    <xf numFmtId="43" fontId="4" fillId="0" borderId="1" xfId="1" applyFont="1" applyBorder="1" applyAlignment="1">
      <alignment vertical="center" wrapText="1"/>
    </xf>
    <xf numFmtId="164" fontId="9" fillId="3" borderId="1" xfId="0" applyNumberFormat="1" applyFont="1" applyFill="1" applyBorder="1"/>
    <xf numFmtId="43" fontId="5" fillId="0" borderId="1" xfId="0" applyNumberFormat="1" applyFont="1" applyBorder="1" applyAlignment="1">
      <alignment vertical="center" wrapText="1"/>
    </xf>
    <xf numFmtId="0" fontId="13" fillId="0" borderId="0" xfId="0" applyFont="1"/>
    <xf numFmtId="0" fontId="3" fillId="0" borderId="5" xfId="0" applyFont="1" applyBorder="1" applyAlignment="1">
      <alignment vertical="center"/>
    </xf>
    <xf numFmtId="0" fontId="9" fillId="0" borderId="0" xfId="0" applyFont="1"/>
    <xf numFmtId="0" fontId="9" fillId="5" borderId="5" xfId="0" applyFont="1" applyFill="1" applyBorder="1"/>
    <xf numFmtId="43" fontId="8" fillId="5" borderId="5" xfId="1" applyFont="1" applyFill="1" applyBorder="1" applyAlignment="1">
      <alignment vertical="center" wrapText="1"/>
    </xf>
    <xf numFmtId="0" fontId="3" fillId="0" borderId="9" xfId="0" applyFont="1" applyBorder="1" applyAlignment="1">
      <alignment vertical="center"/>
    </xf>
    <xf numFmtId="0" fontId="3" fillId="0" borderId="10" xfId="0" applyFont="1" applyBorder="1" applyAlignment="1">
      <alignment vertical="center"/>
    </xf>
    <xf numFmtId="0" fontId="2" fillId="2" borderId="11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 wrapText="1"/>
    </xf>
    <xf numFmtId="43" fontId="9" fillId="3" borderId="13" xfId="0" applyNumberFormat="1" applyFont="1" applyFill="1" applyBorder="1"/>
    <xf numFmtId="17" fontId="9" fillId="3" borderId="13" xfId="0" applyNumberFormat="1" applyFont="1" applyFill="1" applyBorder="1"/>
    <xf numFmtId="0" fontId="2" fillId="2" borderId="15" xfId="0" applyFont="1" applyFill="1" applyBorder="1" applyAlignment="1">
      <alignment horizontal="center" vertical="center" wrapText="1"/>
    </xf>
    <xf numFmtId="0" fontId="6" fillId="3" borderId="15" xfId="0" applyFont="1" applyFill="1" applyBorder="1" applyAlignment="1">
      <alignment horizontal="center" vertical="center" wrapText="1"/>
    </xf>
    <xf numFmtId="0" fontId="6" fillId="3" borderId="17" xfId="0" applyFont="1" applyFill="1" applyBorder="1" applyAlignment="1">
      <alignment horizontal="center" vertical="center" wrapText="1"/>
    </xf>
    <xf numFmtId="0" fontId="2" fillId="3" borderId="17" xfId="0" applyFont="1" applyFill="1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 wrapText="1"/>
    </xf>
    <xf numFmtId="43" fontId="10" fillId="0" borderId="17" xfId="1" applyFont="1" applyBorder="1" applyAlignment="1">
      <alignment vertical="center" wrapText="1"/>
    </xf>
    <xf numFmtId="0" fontId="2" fillId="3" borderId="15" xfId="0" applyFont="1" applyFill="1" applyBorder="1" applyAlignment="1">
      <alignment horizontal="center" vertical="center" wrapText="1"/>
    </xf>
    <xf numFmtId="0" fontId="7" fillId="0" borderId="15" xfId="0" applyFont="1" applyBorder="1" applyAlignment="1">
      <alignment horizontal="center" vertical="center" wrapText="1"/>
    </xf>
    <xf numFmtId="0" fontId="5" fillId="0" borderId="17" xfId="0" applyFont="1" applyBorder="1" applyAlignment="1">
      <alignment vertical="center" wrapText="1"/>
    </xf>
    <xf numFmtId="0" fontId="7" fillId="0" borderId="19" xfId="0" applyFont="1" applyBorder="1" applyAlignment="1">
      <alignment horizontal="center" vertical="center" wrapText="1"/>
    </xf>
    <xf numFmtId="43" fontId="5" fillId="0" borderId="23" xfId="0" applyNumberFormat="1" applyFont="1" applyBorder="1" applyAlignment="1">
      <alignment vertical="center" wrapText="1"/>
    </xf>
    <xf numFmtId="0" fontId="5" fillId="0" borderId="23" xfId="0" applyFont="1" applyBorder="1" applyAlignment="1">
      <alignment vertical="center" wrapText="1"/>
    </xf>
    <xf numFmtId="0" fontId="0" fillId="0" borderId="23" xfId="0" applyBorder="1"/>
    <xf numFmtId="0" fontId="5" fillId="0" borderId="24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14" xfId="0" applyFont="1" applyFill="1" applyBorder="1" applyAlignment="1">
      <alignment horizontal="center" vertical="center" wrapText="1"/>
    </xf>
    <xf numFmtId="0" fontId="2" fillId="2" borderId="16" xfId="0" applyFont="1" applyFill="1" applyBorder="1" applyAlignment="1">
      <alignment horizontal="center" vertical="center" wrapText="1"/>
    </xf>
    <xf numFmtId="0" fontId="2" fillId="0" borderId="20" xfId="0" applyFont="1" applyBorder="1" applyAlignment="1">
      <alignment vertical="center" wrapText="1"/>
    </xf>
    <xf numFmtId="0" fontId="2" fillId="0" borderId="21" xfId="0" applyFont="1" applyBorder="1" applyAlignment="1">
      <alignment vertical="center" wrapText="1"/>
    </xf>
    <xf numFmtId="0" fontId="2" fillId="0" borderId="22" xfId="0" applyFont="1" applyBorder="1" applyAlignment="1">
      <alignment vertical="center" wrapText="1"/>
    </xf>
    <xf numFmtId="0" fontId="2" fillId="3" borderId="18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 wrapText="1"/>
    </xf>
    <xf numFmtId="0" fontId="12" fillId="4" borderId="6" xfId="0" applyFont="1" applyFill="1" applyBorder="1" applyAlignment="1">
      <alignment horizontal="left" vertical="center" wrapText="1"/>
    </xf>
    <xf numFmtId="0" fontId="12" fillId="4" borderId="0" xfId="0" applyFont="1" applyFill="1" applyBorder="1" applyAlignment="1">
      <alignment horizontal="left" vertical="center" wrapText="1"/>
    </xf>
    <xf numFmtId="0" fontId="11" fillId="5" borderId="7" xfId="0" applyFont="1" applyFill="1" applyBorder="1" applyAlignment="1">
      <alignment horizontal="center" vertical="center" wrapText="1"/>
    </xf>
    <xf numFmtId="0" fontId="11" fillId="5" borderId="8" xfId="0" applyFont="1" applyFill="1" applyBorder="1" applyAlignment="1">
      <alignment horizontal="center" vertical="center" wrapText="1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3"/>
  <sheetViews>
    <sheetView tabSelected="1" zoomScale="70" zoomScaleNormal="70" workbookViewId="0">
      <selection activeCell="T7" sqref="T7"/>
    </sheetView>
  </sheetViews>
  <sheetFormatPr defaultRowHeight="15" x14ac:dyDescent="0.25"/>
  <cols>
    <col min="2" max="2" width="46.28515625" customWidth="1"/>
    <col min="3" max="3" width="16.5703125" customWidth="1"/>
    <col min="4" max="5" width="21.42578125" customWidth="1"/>
    <col min="6" max="6" width="17" customWidth="1"/>
    <col min="7" max="8" width="14" customWidth="1"/>
    <col min="9" max="9" width="20.42578125" customWidth="1"/>
    <col min="10" max="10" width="14.28515625" customWidth="1"/>
    <col min="11" max="11" width="13.42578125" customWidth="1"/>
    <col min="12" max="12" width="14" customWidth="1"/>
    <col min="13" max="13" width="15" customWidth="1"/>
    <col min="14" max="14" width="12.85546875" customWidth="1"/>
    <col min="15" max="15" width="14.42578125" customWidth="1"/>
    <col min="16" max="16" width="15" customWidth="1"/>
    <col min="17" max="17" width="14" customWidth="1"/>
    <col min="18" max="18" width="14.42578125" customWidth="1"/>
    <col min="19" max="19" width="33" customWidth="1"/>
    <col min="20" max="20" width="19.5703125" style="20" customWidth="1"/>
  </cols>
  <sheetData>
    <row r="1" spans="1:20" ht="102" customHeight="1" x14ac:dyDescent="0.25">
      <c r="A1" s="56" t="s">
        <v>15</v>
      </c>
      <c r="B1" s="57"/>
      <c r="C1" s="57"/>
      <c r="D1" s="57"/>
      <c r="E1" s="57"/>
      <c r="F1" s="57"/>
      <c r="G1" s="57"/>
      <c r="H1" s="57"/>
      <c r="I1" s="57"/>
      <c r="J1" s="57"/>
      <c r="K1" s="57"/>
      <c r="L1" s="57"/>
      <c r="M1" s="57"/>
      <c r="N1" s="57"/>
      <c r="O1" s="57"/>
      <c r="P1" s="57"/>
      <c r="Q1" s="57"/>
      <c r="R1" s="57"/>
      <c r="S1" s="57"/>
    </row>
    <row r="2" spans="1:20" ht="18.75" customHeight="1" thickBot="1" x14ac:dyDescent="0.3">
      <c r="A2" s="23"/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3"/>
      <c r="T2" s="19"/>
    </row>
    <row r="3" spans="1:20" ht="36.75" customHeight="1" x14ac:dyDescent="0.25">
      <c r="A3" s="25" t="s">
        <v>0</v>
      </c>
      <c r="B3" s="46" t="s">
        <v>2</v>
      </c>
      <c r="C3" s="46" t="s">
        <v>7</v>
      </c>
      <c r="D3" s="46" t="s">
        <v>8</v>
      </c>
      <c r="E3" s="46" t="s">
        <v>3</v>
      </c>
      <c r="F3" s="26" t="s">
        <v>10</v>
      </c>
      <c r="G3" s="27">
        <v>0</v>
      </c>
      <c r="H3" s="27">
        <v>0</v>
      </c>
      <c r="I3" s="28">
        <v>43160</v>
      </c>
      <c r="J3" s="28">
        <v>43191</v>
      </c>
      <c r="K3" s="28">
        <v>43221</v>
      </c>
      <c r="L3" s="28">
        <v>43252</v>
      </c>
      <c r="M3" s="28">
        <v>43282</v>
      </c>
      <c r="N3" s="28">
        <v>43313</v>
      </c>
      <c r="O3" s="28">
        <v>43344</v>
      </c>
      <c r="P3" s="28">
        <v>43374</v>
      </c>
      <c r="Q3" s="28">
        <v>43405</v>
      </c>
      <c r="R3" s="28">
        <v>43435</v>
      </c>
      <c r="S3" s="48" t="s">
        <v>11</v>
      </c>
      <c r="T3" s="58" t="s">
        <v>14</v>
      </c>
    </row>
    <row r="4" spans="1:20" ht="28.5" customHeight="1" x14ac:dyDescent="0.25">
      <c r="A4" s="29" t="s">
        <v>1</v>
      </c>
      <c r="B4" s="47"/>
      <c r="C4" s="47"/>
      <c r="D4" s="47"/>
      <c r="E4" s="47"/>
      <c r="F4" s="1" t="s">
        <v>9</v>
      </c>
      <c r="G4" s="9">
        <v>0</v>
      </c>
      <c r="H4" s="9">
        <v>0</v>
      </c>
      <c r="I4" s="10">
        <v>20</v>
      </c>
      <c r="J4" s="10">
        <v>21</v>
      </c>
      <c r="K4" s="10">
        <v>20</v>
      </c>
      <c r="L4" s="10">
        <v>20</v>
      </c>
      <c r="M4" s="10">
        <v>22</v>
      </c>
      <c r="N4" s="10">
        <v>23</v>
      </c>
      <c r="O4" s="10">
        <v>20</v>
      </c>
      <c r="P4" s="10">
        <v>23</v>
      </c>
      <c r="Q4" s="10">
        <v>21</v>
      </c>
      <c r="R4" s="10">
        <v>21</v>
      </c>
      <c r="S4" s="49"/>
      <c r="T4" s="59"/>
    </row>
    <row r="5" spans="1:20" ht="18" customHeight="1" x14ac:dyDescent="0.25">
      <c r="A5" s="30">
        <v>1</v>
      </c>
      <c r="B5" s="13">
        <v>2</v>
      </c>
      <c r="C5" s="13">
        <v>3</v>
      </c>
      <c r="D5" s="13">
        <v>4</v>
      </c>
      <c r="E5" s="13">
        <v>5</v>
      </c>
      <c r="F5" s="13">
        <v>6</v>
      </c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31"/>
      <c r="T5" s="21"/>
    </row>
    <row r="6" spans="1:20" ht="22.5" customHeight="1" x14ac:dyDescent="0.25">
      <c r="A6" s="53" t="s">
        <v>4</v>
      </c>
      <c r="B6" s="54"/>
      <c r="C6" s="54"/>
      <c r="D6" s="54"/>
      <c r="E6" s="55"/>
      <c r="F6" s="11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32"/>
      <c r="T6" s="21"/>
    </row>
    <row r="7" spans="1:20" ht="42" customHeight="1" x14ac:dyDescent="0.25">
      <c r="A7" s="33">
        <v>1</v>
      </c>
      <c r="B7" s="2" t="s">
        <v>5</v>
      </c>
      <c r="C7" s="5">
        <v>211</v>
      </c>
      <c r="D7" s="15"/>
      <c r="E7" s="6">
        <f>C7*D7</f>
        <v>0</v>
      </c>
      <c r="F7" s="6"/>
      <c r="G7" s="14"/>
      <c r="H7" s="14"/>
      <c r="I7" s="14">
        <f>$D$7*I4</f>
        <v>0</v>
      </c>
      <c r="J7" s="14">
        <f t="shared" ref="J7:R7" si="0">$D$7*J4</f>
        <v>0</v>
      </c>
      <c r="K7" s="14">
        <f t="shared" si="0"/>
        <v>0</v>
      </c>
      <c r="L7" s="14">
        <f t="shared" si="0"/>
        <v>0</v>
      </c>
      <c r="M7" s="14">
        <f t="shared" si="0"/>
        <v>0</v>
      </c>
      <c r="N7" s="14">
        <f t="shared" si="0"/>
        <v>0</v>
      </c>
      <c r="O7" s="14">
        <f t="shared" si="0"/>
        <v>0</v>
      </c>
      <c r="P7" s="14">
        <f t="shared" si="0"/>
        <v>0</v>
      </c>
      <c r="Q7" s="14">
        <f t="shared" si="0"/>
        <v>0</v>
      </c>
      <c r="R7" s="14">
        <f t="shared" si="0"/>
        <v>0</v>
      </c>
      <c r="S7" s="34">
        <f>SUM(G7:R7)</f>
        <v>0</v>
      </c>
      <c r="T7" s="22">
        <v>2057853.8</v>
      </c>
    </row>
    <row r="8" spans="1:20" ht="21" customHeight="1" x14ac:dyDescent="0.25">
      <c r="A8" s="53" t="s">
        <v>6</v>
      </c>
      <c r="B8" s="54"/>
      <c r="C8" s="54"/>
      <c r="D8" s="54"/>
      <c r="E8" s="55"/>
      <c r="F8" s="1" t="s">
        <v>10</v>
      </c>
      <c r="G8" s="8">
        <v>43466</v>
      </c>
      <c r="H8" s="8">
        <v>43497</v>
      </c>
      <c r="I8" s="8">
        <v>43525</v>
      </c>
      <c r="J8" s="8">
        <v>43556</v>
      </c>
      <c r="K8" s="8">
        <v>43586</v>
      </c>
      <c r="L8" s="8">
        <v>43617</v>
      </c>
      <c r="M8" s="8">
        <v>43647</v>
      </c>
      <c r="N8" s="8">
        <v>43678</v>
      </c>
      <c r="O8" s="8">
        <v>43709</v>
      </c>
      <c r="P8" s="8">
        <v>43739</v>
      </c>
      <c r="Q8" s="8">
        <v>43770</v>
      </c>
      <c r="R8" s="8">
        <v>43800</v>
      </c>
      <c r="S8" s="32"/>
      <c r="T8" s="21"/>
    </row>
    <row r="9" spans="1:20" ht="30" customHeight="1" x14ac:dyDescent="0.25">
      <c r="A9" s="35"/>
      <c r="B9" s="11"/>
      <c r="C9" s="11"/>
      <c r="D9" s="11"/>
      <c r="E9" s="11"/>
      <c r="F9" s="1" t="s">
        <v>9</v>
      </c>
      <c r="G9" s="16">
        <v>16</v>
      </c>
      <c r="H9" s="16">
        <v>19</v>
      </c>
      <c r="I9" s="10">
        <v>20</v>
      </c>
      <c r="J9" s="10">
        <v>22</v>
      </c>
      <c r="K9" s="10">
        <v>20</v>
      </c>
      <c r="L9" s="10">
        <v>19</v>
      </c>
      <c r="M9" s="10">
        <v>23</v>
      </c>
      <c r="N9" s="10">
        <v>22</v>
      </c>
      <c r="O9" s="10">
        <v>21</v>
      </c>
      <c r="P9" s="10">
        <v>23</v>
      </c>
      <c r="Q9" s="10">
        <v>20</v>
      </c>
      <c r="R9" s="10">
        <v>22</v>
      </c>
      <c r="S9" s="32"/>
      <c r="T9" s="21"/>
    </row>
    <row r="10" spans="1:20" ht="35.25" customHeight="1" x14ac:dyDescent="0.25">
      <c r="A10" s="33">
        <v>2</v>
      </c>
      <c r="B10" s="2" t="s">
        <v>5</v>
      </c>
      <c r="C10" s="5">
        <v>247</v>
      </c>
      <c r="D10" s="3"/>
      <c r="E10" s="6">
        <f>C10*D10</f>
        <v>0</v>
      </c>
      <c r="F10" s="4"/>
      <c r="G10" s="14">
        <f>$D$10*G9</f>
        <v>0</v>
      </c>
      <c r="H10" s="14">
        <f>$D$10*H9</f>
        <v>0</v>
      </c>
      <c r="I10" s="14">
        <f t="shared" ref="I10:R10" si="1">$D$10*I9</f>
        <v>0</v>
      </c>
      <c r="J10" s="14">
        <f t="shared" si="1"/>
        <v>0</v>
      </c>
      <c r="K10" s="14">
        <f t="shared" si="1"/>
        <v>0</v>
      </c>
      <c r="L10" s="14">
        <f t="shared" si="1"/>
        <v>0</v>
      </c>
      <c r="M10" s="14">
        <f t="shared" si="1"/>
        <v>0</v>
      </c>
      <c r="N10" s="14">
        <f t="shared" si="1"/>
        <v>0</v>
      </c>
      <c r="O10" s="14">
        <f t="shared" si="1"/>
        <v>0</v>
      </c>
      <c r="P10" s="14">
        <f t="shared" si="1"/>
        <v>0</v>
      </c>
      <c r="Q10" s="14">
        <f t="shared" si="1"/>
        <v>0</v>
      </c>
      <c r="R10" s="14">
        <f t="shared" si="1"/>
        <v>0</v>
      </c>
      <c r="S10" s="34">
        <f>SUM(G10:R10)</f>
        <v>0</v>
      </c>
      <c r="T10" s="22">
        <f>2587948.01</f>
        <v>2587948.0099999998</v>
      </c>
    </row>
    <row r="11" spans="1:20" ht="28.5" customHeight="1" x14ac:dyDescent="0.25">
      <c r="A11" s="36"/>
      <c r="B11" s="43" t="s">
        <v>12</v>
      </c>
      <c r="C11" s="44"/>
      <c r="D11" s="45"/>
      <c r="E11" s="17">
        <f>E7+E10</f>
        <v>0</v>
      </c>
      <c r="F11" s="4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37"/>
      <c r="T11" s="21"/>
    </row>
    <row r="12" spans="1:20" ht="24.75" customHeight="1" thickBot="1" x14ac:dyDescent="0.3">
      <c r="A12" s="38"/>
      <c r="B12" s="50" t="s">
        <v>13</v>
      </c>
      <c r="C12" s="51"/>
      <c r="D12" s="52"/>
      <c r="E12" s="39">
        <f>E11/1.18*0.18</f>
        <v>0</v>
      </c>
      <c r="F12" s="40"/>
      <c r="G12" s="41"/>
      <c r="H12" s="41"/>
      <c r="I12" s="41"/>
      <c r="J12" s="41"/>
      <c r="K12" s="41"/>
      <c r="L12" s="41"/>
      <c r="M12" s="41"/>
      <c r="N12" s="41"/>
      <c r="O12" s="41"/>
      <c r="P12" s="41"/>
      <c r="Q12" s="41"/>
      <c r="R12" s="41"/>
      <c r="S12" s="42"/>
      <c r="T12" s="21"/>
    </row>
    <row r="14" spans="1:20" ht="18.75" x14ac:dyDescent="0.3">
      <c r="A14" s="18" t="s">
        <v>16</v>
      </c>
      <c r="B14" s="18"/>
      <c r="C14" s="18"/>
      <c r="D14" s="18"/>
      <c r="E14" s="18"/>
      <c r="F14" s="18"/>
    </row>
    <row r="15" spans="1:20" ht="18.75" x14ac:dyDescent="0.3">
      <c r="A15" s="18" t="s">
        <v>26</v>
      </c>
      <c r="B15" s="18"/>
      <c r="C15" s="18"/>
      <c r="D15" s="18"/>
      <c r="E15" s="18"/>
      <c r="F15" s="18"/>
    </row>
    <row r="16" spans="1:20" ht="18.75" x14ac:dyDescent="0.3">
      <c r="A16" s="18" t="s">
        <v>17</v>
      </c>
      <c r="B16" s="18"/>
      <c r="C16" s="18"/>
      <c r="D16" s="18"/>
      <c r="E16" s="18"/>
      <c r="F16" s="18"/>
    </row>
    <row r="17" spans="1:6" ht="18.75" x14ac:dyDescent="0.3">
      <c r="A17" s="18" t="s">
        <v>27</v>
      </c>
      <c r="B17" s="18"/>
      <c r="C17" s="18"/>
      <c r="D17" s="18"/>
      <c r="E17" s="18"/>
      <c r="F17" s="18"/>
    </row>
    <row r="18" spans="1:6" ht="18.75" x14ac:dyDescent="0.3">
      <c r="A18" s="18"/>
      <c r="B18" s="18"/>
      <c r="C18" s="18"/>
      <c r="D18" s="18"/>
      <c r="E18" s="18"/>
      <c r="F18" s="18"/>
    </row>
    <row r="19" spans="1:6" ht="18.75" x14ac:dyDescent="0.3">
      <c r="A19" s="18" t="s">
        <v>18</v>
      </c>
      <c r="B19" s="18"/>
      <c r="C19" s="18" t="s">
        <v>18</v>
      </c>
      <c r="D19" s="18"/>
      <c r="E19" s="18" t="s">
        <v>19</v>
      </c>
      <c r="F19" s="18"/>
    </row>
    <row r="20" spans="1:6" ht="18.75" x14ac:dyDescent="0.3">
      <c r="A20" s="18" t="s">
        <v>20</v>
      </c>
      <c r="B20" s="18"/>
      <c r="C20" s="18" t="s">
        <v>21</v>
      </c>
      <c r="D20" s="18"/>
      <c r="E20" s="18" t="s">
        <v>22</v>
      </c>
      <c r="F20" s="18"/>
    </row>
    <row r="21" spans="1:6" ht="18.75" x14ac:dyDescent="0.3">
      <c r="A21" s="18" t="s">
        <v>23</v>
      </c>
      <c r="B21" s="18"/>
      <c r="C21" s="18"/>
      <c r="D21" s="18"/>
      <c r="E21" s="18"/>
      <c r="F21" s="18"/>
    </row>
    <row r="22" spans="1:6" ht="18.75" x14ac:dyDescent="0.3">
      <c r="A22" s="18" t="s">
        <v>24</v>
      </c>
      <c r="B22" s="18"/>
      <c r="C22" s="18" t="s">
        <v>18</v>
      </c>
      <c r="D22" s="18"/>
      <c r="E22" s="18" t="s">
        <v>19</v>
      </c>
      <c r="F22" s="18"/>
    </row>
    <row r="23" spans="1:6" ht="18.75" x14ac:dyDescent="0.3">
      <c r="A23" s="18" t="s">
        <v>25</v>
      </c>
      <c r="B23" s="18"/>
      <c r="C23" s="18" t="s">
        <v>21</v>
      </c>
      <c r="D23" s="18"/>
      <c r="E23" s="18" t="s">
        <v>22</v>
      </c>
      <c r="F23" s="18"/>
    </row>
  </sheetData>
  <mergeCells count="11">
    <mergeCell ref="A1:S1"/>
    <mergeCell ref="B3:B4"/>
    <mergeCell ref="C3:C4"/>
    <mergeCell ref="E3:E4"/>
    <mergeCell ref="T3:T4"/>
    <mergeCell ref="B11:D11"/>
    <mergeCell ref="D3:D4"/>
    <mergeCell ref="S3:S4"/>
    <mergeCell ref="B12:D12"/>
    <mergeCell ref="A6:E6"/>
    <mergeCell ref="A8:E8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Ashchepkova Tatyana</dc:creator>
  <cp:lastModifiedBy>Sokolova Maria</cp:lastModifiedBy>
  <dcterms:created xsi:type="dcterms:W3CDTF">2018-01-10T12:42:23Z</dcterms:created>
  <dcterms:modified xsi:type="dcterms:W3CDTF">2018-01-19T06:59:17Z</dcterms:modified>
</cp:coreProperties>
</file>