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Z:\Документация - на согласование\2016\1ПОДГОТОВКА\мебель\"/>
    </mc:Choice>
  </mc:AlternateContent>
  <bookViews>
    <workbookView xWindow="0" yWindow="0" windowWidth="23010" windowHeight="9090"/>
  </bookViews>
  <sheets>
    <sheet name="Спецификация" sheetId="1" r:id="rId1"/>
    <sheet name="Лист2" sheetId="5" state="hidden" r:id="rId2"/>
    <sheet name="Сводная сад и ясли" sheetId="6" state="hidden" r:id="rId3"/>
    <sheet name="Сводная школа" sheetId="10" state="hidden" r:id="rId4"/>
    <sheet name="Сводная ст" sheetId="3" state="hidden" r:id="rId5"/>
  </sheets>
  <definedNames>
    <definedName name="_xlnm._FilterDatabase" localSheetId="2" hidden="1">'Сводная сад и ясли'!$A$6:$J$80</definedName>
    <definedName name="_xlnm._FilterDatabase" localSheetId="4" hidden="1">'Сводная ст'!$A$5:$J$111</definedName>
    <definedName name="_xlnm._FilterDatabase" localSheetId="3" hidden="1">'Сводная школа'!$A$6:$J$99</definedName>
    <definedName name="_xlnm._FilterDatabase" localSheetId="0" hidden="1">Спецификация!$A$4:$E$1124</definedName>
  </definedNames>
  <calcPr calcId="152511" refMode="R1C1"/>
  <pivotCaches>
    <pivotCache cacheId="0" r:id="rId6"/>
  </pivotCaches>
</workbook>
</file>

<file path=xl/calcChain.xml><?xml version="1.0" encoding="utf-8"?>
<calcChain xmlns="http://schemas.openxmlformats.org/spreadsheetml/2006/main">
  <c r="E99" i="10" l="1"/>
  <c r="D99" i="10"/>
  <c r="H97" i="10"/>
  <c r="F97" i="10"/>
  <c r="H96" i="10"/>
  <c r="F96" i="10"/>
  <c r="H95" i="10"/>
  <c r="F95" i="10"/>
  <c r="I95" i="10" s="1"/>
  <c r="J95" i="10" s="1"/>
  <c r="H94" i="10"/>
  <c r="F94" i="10"/>
  <c r="H93" i="10"/>
  <c r="F93" i="10"/>
  <c r="H92" i="10"/>
  <c r="F92" i="10"/>
  <c r="H91" i="10"/>
  <c r="F91" i="10"/>
  <c r="H90" i="10"/>
  <c r="F90" i="10"/>
  <c r="H89" i="10"/>
  <c r="F89" i="10"/>
  <c r="H88" i="10"/>
  <c r="F88" i="10"/>
  <c r="H87" i="10"/>
  <c r="F87" i="10"/>
  <c r="H86" i="10"/>
  <c r="F86" i="10"/>
  <c r="H85" i="10"/>
  <c r="F85" i="10"/>
  <c r="H84" i="10"/>
  <c r="F84" i="10"/>
  <c r="H83" i="10"/>
  <c r="I83" i="10" s="1"/>
  <c r="J83" i="10" s="1"/>
  <c r="F83" i="10"/>
  <c r="H82" i="10"/>
  <c r="F82" i="10"/>
  <c r="H81" i="10"/>
  <c r="F81" i="10"/>
  <c r="H80" i="10"/>
  <c r="F80" i="10"/>
  <c r="H79" i="10"/>
  <c r="F79" i="10"/>
  <c r="I79" i="10" s="1"/>
  <c r="J79" i="10" s="1"/>
  <c r="H78" i="10"/>
  <c r="I78" i="10" s="1"/>
  <c r="J78" i="10" s="1"/>
  <c r="F78" i="10"/>
  <c r="H77" i="10"/>
  <c r="F77" i="10"/>
  <c r="H76" i="10"/>
  <c r="I76" i="10" s="1"/>
  <c r="J76" i="10" s="1"/>
  <c r="F76" i="10"/>
  <c r="H75" i="10"/>
  <c r="F75" i="10"/>
  <c r="H74" i="10"/>
  <c r="I74" i="10" s="1"/>
  <c r="J74" i="10" s="1"/>
  <c r="F74" i="10"/>
  <c r="H73" i="10"/>
  <c r="F73" i="10"/>
  <c r="H72" i="10"/>
  <c r="I72" i="10" s="1"/>
  <c r="J72" i="10" s="1"/>
  <c r="F72" i="10"/>
  <c r="H71" i="10"/>
  <c r="F71" i="10"/>
  <c r="H70" i="10"/>
  <c r="F70" i="10"/>
  <c r="H69" i="10"/>
  <c r="F69" i="10"/>
  <c r="H68" i="10"/>
  <c r="F68" i="10"/>
  <c r="H67" i="10"/>
  <c r="I67" i="10" s="1"/>
  <c r="J67" i="10" s="1"/>
  <c r="F67" i="10"/>
  <c r="H66" i="10"/>
  <c r="F66" i="10"/>
  <c r="H65" i="10"/>
  <c r="F65" i="10"/>
  <c r="H64" i="10"/>
  <c r="F64" i="10"/>
  <c r="H63" i="10"/>
  <c r="F63" i="10"/>
  <c r="I63" i="10" s="1"/>
  <c r="J63" i="10" s="1"/>
  <c r="H62" i="10"/>
  <c r="F62" i="10"/>
  <c r="H61" i="10"/>
  <c r="F61" i="10"/>
  <c r="H60" i="10"/>
  <c r="F60" i="10"/>
  <c r="H59" i="10"/>
  <c r="F59" i="10"/>
  <c r="H58" i="10"/>
  <c r="F58" i="10"/>
  <c r="H57" i="10"/>
  <c r="F57" i="10"/>
  <c r="H56" i="10"/>
  <c r="F56" i="10"/>
  <c r="H55" i="10"/>
  <c r="F55" i="10"/>
  <c r="H54" i="10"/>
  <c r="F54" i="10"/>
  <c r="H53" i="10"/>
  <c r="F53" i="10"/>
  <c r="H52" i="10"/>
  <c r="F52" i="10"/>
  <c r="H51" i="10"/>
  <c r="F51" i="10"/>
  <c r="H50" i="10"/>
  <c r="F50" i="10"/>
  <c r="H49" i="10"/>
  <c r="F49" i="10"/>
  <c r="H48" i="10"/>
  <c r="F48" i="10"/>
  <c r="H47" i="10"/>
  <c r="F47" i="10"/>
  <c r="H46" i="10"/>
  <c r="F46" i="10"/>
  <c r="H45" i="10"/>
  <c r="F45" i="10"/>
  <c r="H44" i="10"/>
  <c r="F44" i="10"/>
  <c r="H43" i="10"/>
  <c r="F43" i="10"/>
  <c r="H42" i="10"/>
  <c r="F42" i="10"/>
  <c r="H41" i="10"/>
  <c r="F41" i="10"/>
  <c r="H40" i="10"/>
  <c r="F40" i="10"/>
  <c r="I40" i="10" s="1"/>
  <c r="J40" i="10" s="1"/>
  <c r="H39" i="10"/>
  <c r="I39" i="10" s="1"/>
  <c r="J39" i="10" s="1"/>
  <c r="F39" i="10"/>
  <c r="H38" i="10"/>
  <c r="F38" i="10"/>
  <c r="H37" i="10"/>
  <c r="I37" i="10" s="1"/>
  <c r="J37" i="10" s="1"/>
  <c r="F37" i="10"/>
  <c r="H36" i="10"/>
  <c r="F36" i="10"/>
  <c r="H35" i="10"/>
  <c r="F35" i="10"/>
  <c r="H34" i="10"/>
  <c r="F34" i="10"/>
  <c r="H33" i="10"/>
  <c r="F33" i="10"/>
  <c r="H32" i="10"/>
  <c r="F32" i="10"/>
  <c r="H31" i="10"/>
  <c r="I31" i="10" s="1"/>
  <c r="J31" i="10" s="1"/>
  <c r="F31" i="10"/>
  <c r="H30" i="10"/>
  <c r="F30" i="10"/>
  <c r="H29" i="10"/>
  <c r="I29" i="10" s="1"/>
  <c r="J29" i="10" s="1"/>
  <c r="F29" i="10"/>
  <c r="H28" i="10"/>
  <c r="F28" i="10"/>
  <c r="H27" i="10"/>
  <c r="I27" i="10" s="1"/>
  <c r="J27" i="10" s="1"/>
  <c r="F27" i="10"/>
  <c r="H26" i="10"/>
  <c r="F26" i="10"/>
  <c r="H25" i="10"/>
  <c r="I25" i="10" s="1"/>
  <c r="J25" i="10" s="1"/>
  <c r="F25" i="10"/>
  <c r="H24" i="10"/>
  <c r="F24" i="10"/>
  <c r="H23" i="10"/>
  <c r="I23" i="10" s="1"/>
  <c r="J23" i="10" s="1"/>
  <c r="F23" i="10"/>
  <c r="H22" i="10"/>
  <c r="F22" i="10"/>
  <c r="H21" i="10"/>
  <c r="I21" i="10" s="1"/>
  <c r="J21" i="10" s="1"/>
  <c r="F21" i="10"/>
  <c r="H20" i="10"/>
  <c r="F20" i="10"/>
  <c r="H19" i="10"/>
  <c r="F19" i="10"/>
  <c r="H18" i="10"/>
  <c r="F18" i="10"/>
  <c r="H17" i="10"/>
  <c r="F17" i="10"/>
  <c r="H16" i="10"/>
  <c r="F16" i="10"/>
  <c r="H15" i="10"/>
  <c r="I15" i="10" s="1"/>
  <c r="J15" i="10" s="1"/>
  <c r="F15" i="10"/>
  <c r="H14" i="10"/>
  <c r="F14" i="10"/>
  <c r="H13" i="10"/>
  <c r="I13" i="10" s="1"/>
  <c r="J13" i="10" s="1"/>
  <c r="F13" i="10"/>
  <c r="H12" i="10"/>
  <c r="F12" i="10"/>
  <c r="H11" i="10"/>
  <c r="I11" i="10" s="1"/>
  <c r="J11" i="10" s="1"/>
  <c r="F11" i="10"/>
  <c r="H10" i="10"/>
  <c r="F10" i="10"/>
  <c r="H9" i="10"/>
  <c r="I9" i="10" s="1"/>
  <c r="J9" i="10" s="1"/>
  <c r="F9" i="10"/>
  <c r="H8" i="10"/>
  <c r="F8" i="10"/>
  <c r="H7" i="10"/>
  <c r="I7" i="10" s="1"/>
  <c r="J7" i="10" s="1"/>
  <c r="F7" i="10"/>
  <c r="F9" i="6"/>
  <c r="F10" i="6"/>
  <c r="F11" i="6"/>
  <c r="F12" i="6"/>
  <c r="F13" i="6"/>
  <c r="F14" i="6"/>
  <c r="F15" i="6"/>
  <c r="F16" i="6"/>
  <c r="F17" i="6"/>
  <c r="F18" i="6"/>
  <c r="F19" i="6"/>
  <c r="F20" i="6"/>
  <c r="F21" i="6"/>
  <c r="F22" i="6"/>
  <c r="F23" i="6"/>
  <c r="F24" i="6"/>
  <c r="F25" i="6"/>
  <c r="F26" i="6"/>
  <c r="F27" i="6"/>
  <c r="F28" i="6"/>
  <c r="F29" i="6"/>
  <c r="F30" i="6"/>
  <c r="F31" i="6"/>
  <c r="F32" i="6"/>
  <c r="F33" i="6"/>
  <c r="F34" i="6"/>
  <c r="F35" i="6"/>
  <c r="F36" i="6"/>
  <c r="F37" i="6"/>
  <c r="F38" i="6"/>
  <c r="F39" i="6"/>
  <c r="F40" i="6"/>
  <c r="F41" i="6"/>
  <c r="F42" i="6"/>
  <c r="F43" i="6"/>
  <c r="F44" i="6"/>
  <c r="F45" i="6"/>
  <c r="F46" i="6"/>
  <c r="F47" i="6"/>
  <c r="F48" i="6"/>
  <c r="F49" i="6"/>
  <c r="F50" i="6"/>
  <c r="F51" i="6"/>
  <c r="F52" i="6"/>
  <c r="F53" i="6"/>
  <c r="F54" i="6"/>
  <c r="F55" i="6"/>
  <c r="F56" i="6"/>
  <c r="F57" i="6"/>
  <c r="F58" i="6"/>
  <c r="F59" i="6"/>
  <c r="F60" i="6"/>
  <c r="F61" i="6"/>
  <c r="F62" i="6"/>
  <c r="F63" i="6"/>
  <c r="F64" i="6"/>
  <c r="F65" i="6"/>
  <c r="F66" i="6"/>
  <c r="F67" i="6"/>
  <c r="F68" i="6"/>
  <c r="F69" i="6"/>
  <c r="F70" i="6"/>
  <c r="F71" i="6"/>
  <c r="F72" i="6"/>
  <c r="F73" i="6"/>
  <c r="F74" i="6"/>
  <c r="F75" i="6"/>
  <c r="F76" i="6"/>
  <c r="F77" i="6"/>
  <c r="F8" i="6"/>
  <c r="I41" i="10" l="1"/>
  <c r="J41" i="10" s="1"/>
  <c r="I43" i="10"/>
  <c r="J43" i="10" s="1"/>
  <c r="I47" i="10"/>
  <c r="J47" i="10" s="1"/>
  <c r="I51" i="10"/>
  <c r="J51" i="10" s="1"/>
  <c r="I53" i="10"/>
  <c r="J53" i="10" s="1"/>
  <c r="I55" i="10"/>
  <c r="J55" i="10" s="1"/>
  <c r="I59" i="10"/>
  <c r="J59" i="10" s="1"/>
  <c r="I65" i="10"/>
  <c r="J65" i="10" s="1"/>
  <c r="I88" i="10"/>
  <c r="J88" i="10" s="1"/>
  <c r="I90" i="10"/>
  <c r="J90" i="10" s="1"/>
  <c r="I92" i="10"/>
  <c r="J92" i="10" s="1"/>
  <c r="I94" i="10"/>
  <c r="J94" i="10" s="1"/>
  <c r="I96" i="10"/>
  <c r="J96" i="10" s="1"/>
  <c r="I8" i="10"/>
  <c r="J8" i="10" s="1"/>
  <c r="I10" i="10"/>
  <c r="J10" i="10" s="1"/>
  <c r="I12" i="10"/>
  <c r="J12" i="10" s="1"/>
  <c r="I14" i="10"/>
  <c r="J14" i="10" s="1"/>
  <c r="I18" i="10"/>
  <c r="J18" i="10" s="1"/>
  <c r="I22" i="10"/>
  <c r="J22" i="10" s="1"/>
  <c r="I26" i="10"/>
  <c r="J26" i="10" s="1"/>
  <c r="I30" i="10"/>
  <c r="J30" i="10" s="1"/>
  <c r="I34" i="10"/>
  <c r="J34" i="10" s="1"/>
  <c r="I38" i="10"/>
  <c r="J38" i="10" s="1"/>
  <c r="I69" i="10"/>
  <c r="J69" i="10" s="1"/>
  <c r="I71" i="10"/>
  <c r="J71" i="10" s="1"/>
  <c r="I75" i="10"/>
  <c r="J75" i="10" s="1"/>
  <c r="I81" i="10"/>
  <c r="J81" i="10" s="1"/>
  <c r="I19" i="10"/>
  <c r="J19" i="10" s="1"/>
  <c r="I35" i="10"/>
  <c r="J35" i="10" s="1"/>
  <c r="I50" i="10"/>
  <c r="J50" i="10" s="1"/>
  <c r="I52" i="10"/>
  <c r="J52" i="10" s="1"/>
  <c r="I56" i="10"/>
  <c r="J56" i="10" s="1"/>
  <c r="I58" i="10"/>
  <c r="J58" i="10" s="1"/>
  <c r="I60" i="10"/>
  <c r="J60" i="10" s="1"/>
  <c r="I62" i="10"/>
  <c r="J62" i="10" s="1"/>
  <c r="I85" i="10"/>
  <c r="J85" i="10" s="1"/>
  <c r="I87" i="10"/>
  <c r="J87" i="10" s="1"/>
  <c r="I89" i="10"/>
  <c r="J89" i="10" s="1"/>
  <c r="I91" i="10"/>
  <c r="J91" i="10" s="1"/>
  <c r="I97" i="10"/>
  <c r="J97" i="10" s="1"/>
  <c r="I17" i="10"/>
  <c r="J17" i="10" s="1"/>
  <c r="I28" i="10"/>
  <c r="J28" i="10" s="1"/>
  <c r="I33" i="10"/>
  <c r="J33" i="10" s="1"/>
  <c r="I42" i="10"/>
  <c r="J42" i="10" s="1"/>
  <c r="I44" i="10"/>
  <c r="J44" i="10" s="1"/>
  <c r="I49" i="10"/>
  <c r="J49" i="10" s="1"/>
  <c r="I54" i="10"/>
  <c r="J54" i="10" s="1"/>
  <c r="I61" i="10"/>
  <c r="J61" i="10" s="1"/>
  <c r="I68" i="10"/>
  <c r="J68" i="10" s="1"/>
  <c r="I70" i="10"/>
  <c r="J70" i="10" s="1"/>
  <c r="I77" i="10"/>
  <c r="J77" i="10" s="1"/>
  <c r="I84" i="10"/>
  <c r="J84" i="10" s="1"/>
  <c r="I86" i="10"/>
  <c r="J86" i="10" s="1"/>
  <c r="I93" i="10"/>
  <c r="J93" i="10" s="1"/>
  <c r="I16" i="10"/>
  <c r="J16" i="10" s="1"/>
  <c r="I32" i="10"/>
  <c r="J32" i="10" s="1"/>
  <c r="I46" i="10"/>
  <c r="J46" i="10" s="1"/>
  <c r="I48" i="10"/>
  <c r="J48" i="10" s="1"/>
  <c r="I20" i="10"/>
  <c r="J20" i="10" s="1"/>
  <c r="I36" i="10"/>
  <c r="J36" i="10" s="1"/>
  <c r="I24" i="10"/>
  <c r="J24" i="10" s="1"/>
  <c r="I45" i="10"/>
  <c r="J45" i="10" s="1"/>
  <c r="I57" i="10"/>
  <c r="J57" i="10" s="1"/>
  <c r="I64" i="10"/>
  <c r="J64" i="10" s="1"/>
  <c r="I66" i="10"/>
  <c r="J66" i="10" s="1"/>
  <c r="I73" i="10"/>
  <c r="J73" i="10" s="1"/>
  <c r="I80" i="10"/>
  <c r="J80" i="10" s="1"/>
  <c r="I82" i="10"/>
  <c r="J82" i="10" s="1"/>
  <c r="F99" i="10"/>
  <c r="I99" i="10" l="1"/>
  <c r="J99" i="10"/>
  <c r="I100" i="10"/>
  <c r="J100" i="10" s="1"/>
  <c r="I102" i="10" l="1"/>
  <c r="J102" i="10"/>
  <c r="F78" i="6" l="1"/>
  <c r="F7" i="6"/>
  <c r="H23" i="6" l="1"/>
  <c r="I23" i="6" s="1"/>
  <c r="J23" i="6" s="1"/>
  <c r="H24" i="6"/>
  <c r="I24" i="6" s="1"/>
  <c r="J24" i="6" s="1"/>
  <c r="H25" i="6"/>
  <c r="I25" i="6" s="1"/>
  <c r="J25" i="6" s="1"/>
  <c r="H26" i="6"/>
  <c r="I26" i="6" s="1"/>
  <c r="J26" i="6" s="1"/>
  <c r="H27" i="6"/>
  <c r="I27" i="6" s="1"/>
  <c r="J27" i="6" s="1"/>
  <c r="H28" i="6"/>
  <c r="I28" i="6" s="1"/>
  <c r="J28" i="6" s="1"/>
  <c r="H29" i="6"/>
  <c r="I29" i="6" s="1"/>
  <c r="J29" i="6" s="1"/>
  <c r="H30" i="6"/>
  <c r="I30" i="6" s="1"/>
  <c r="J30" i="6" s="1"/>
  <c r="H31" i="6"/>
  <c r="I31" i="6" s="1"/>
  <c r="J31" i="6" s="1"/>
  <c r="H32" i="6"/>
  <c r="I32" i="6" s="1"/>
  <c r="J32" i="6" s="1"/>
  <c r="H33" i="6"/>
  <c r="I33" i="6" s="1"/>
  <c r="J33" i="6" s="1"/>
  <c r="H34" i="6"/>
  <c r="I34" i="6" s="1"/>
  <c r="J34" i="6" s="1"/>
  <c r="H35" i="6"/>
  <c r="I35" i="6" s="1"/>
  <c r="J35" i="6" s="1"/>
  <c r="H36" i="6"/>
  <c r="I36" i="6" s="1"/>
  <c r="J36" i="6" s="1"/>
  <c r="H37" i="6"/>
  <c r="I37" i="6" s="1"/>
  <c r="J37" i="6" s="1"/>
  <c r="H38" i="6"/>
  <c r="I38" i="6" s="1"/>
  <c r="J38" i="6" s="1"/>
  <c r="H39" i="6"/>
  <c r="I39" i="6" s="1"/>
  <c r="J39" i="6" s="1"/>
  <c r="H40" i="6"/>
  <c r="I40" i="6" s="1"/>
  <c r="J40" i="6" s="1"/>
  <c r="H41" i="6"/>
  <c r="I41" i="6" s="1"/>
  <c r="J41" i="6" s="1"/>
  <c r="H42" i="6"/>
  <c r="I42" i="6" s="1"/>
  <c r="J42" i="6" s="1"/>
  <c r="H43" i="6"/>
  <c r="I43" i="6" s="1"/>
  <c r="J43" i="6" s="1"/>
  <c r="H44" i="6"/>
  <c r="I44" i="6" s="1"/>
  <c r="J44" i="6" s="1"/>
  <c r="H22" i="6"/>
  <c r="I22" i="6" s="1"/>
  <c r="J22" i="6" s="1"/>
  <c r="H46" i="6"/>
  <c r="I46" i="6" s="1"/>
  <c r="J46" i="6" s="1"/>
  <c r="H47" i="6"/>
  <c r="I47" i="6" s="1"/>
  <c r="J47" i="6" s="1"/>
  <c r="H48" i="6"/>
  <c r="I48" i="6" s="1"/>
  <c r="J48" i="6" s="1"/>
  <c r="H49" i="6"/>
  <c r="I49" i="6" s="1"/>
  <c r="J49" i="6" s="1"/>
  <c r="H50" i="6"/>
  <c r="I50" i="6" s="1"/>
  <c r="J50" i="6" s="1"/>
  <c r="H51" i="6"/>
  <c r="I51" i="6" s="1"/>
  <c r="J51" i="6" s="1"/>
  <c r="H52" i="6"/>
  <c r="I52" i="6" s="1"/>
  <c r="J52" i="6" s="1"/>
  <c r="H53" i="6"/>
  <c r="I53" i="6" s="1"/>
  <c r="J53" i="6" s="1"/>
  <c r="H54" i="6"/>
  <c r="I54" i="6" s="1"/>
  <c r="J54" i="6" s="1"/>
  <c r="H55" i="6"/>
  <c r="I55" i="6" s="1"/>
  <c r="J55" i="6" s="1"/>
  <c r="H56" i="6"/>
  <c r="I56" i="6" s="1"/>
  <c r="J56" i="6" s="1"/>
  <c r="H57" i="6"/>
  <c r="I57" i="6" s="1"/>
  <c r="J57" i="6" s="1"/>
  <c r="H58" i="6"/>
  <c r="I58" i="6" s="1"/>
  <c r="J58" i="6" s="1"/>
  <c r="H59" i="6"/>
  <c r="I59" i="6" s="1"/>
  <c r="J59" i="6" s="1"/>
  <c r="H60" i="6"/>
  <c r="I60" i="6" s="1"/>
  <c r="J60" i="6" s="1"/>
  <c r="H61" i="6"/>
  <c r="I61" i="6" s="1"/>
  <c r="J61" i="6" s="1"/>
  <c r="H62" i="6"/>
  <c r="I62" i="6" s="1"/>
  <c r="J62" i="6" s="1"/>
  <c r="H63" i="6"/>
  <c r="I63" i="6" s="1"/>
  <c r="J63" i="6" s="1"/>
  <c r="H64" i="6"/>
  <c r="I64" i="6" s="1"/>
  <c r="J64" i="6" s="1"/>
  <c r="H65" i="6"/>
  <c r="I65" i="6" s="1"/>
  <c r="J65" i="6" s="1"/>
  <c r="H66" i="6"/>
  <c r="I66" i="6" s="1"/>
  <c r="J66" i="6" s="1"/>
  <c r="H67" i="6"/>
  <c r="I67" i="6" s="1"/>
  <c r="J67" i="6" s="1"/>
  <c r="H68" i="6"/>
  <c r="I68" i="6" s="1"/>
  <c r="J68" i="6" s="1"/>
  <c r="H69" i="6"/>
  <c r="I69" i="6" s="1"/>
  <c r="J69" i="6" s="1"/>
  <c r="H70" i="6"/>
  <c r="I70" i="6" s="1"/>
  <c r="J70" i="6" s="1"/>
  <c r="H71" i="6"/>
  <c r="I71" i="6" s="1"/>
  <c r="J71" i="6" s="1"/>
  <c r="H72" i="6"/>
  <c r="I72" i="6" s="1"/>
  <c r="J72" i="6" s="1"/>
  <c r="H73" i="6"/>
  <c r="I73" i="6" s="1"/>
  <c r="J73" i="6" s="1"/>
  <c r="H74" i="6"/>
  <c r="I74" i="6" s="1"/>
  <c r="J74" i="6" s="1"/>
  <c r="H75" i="6"/>
  <c r="I75" i="6" s="1"/>
  <c r="J75" i="6" s="1"/>
  <c r="H76" i="6"/>
  <c r="I76" i="6" s="1"/>
  <c r="J76" i="6" s="1"/>
  <c r="H77" i="6"/>
  <c r="I77" i="6" s="1"/>
  <c r="J77" i="6" s="1"/>
  <c r="H78" i="6"/>
  <c r="I78" i="6" s="1"/>
  <c r="J78" i="6" s="1"/>
  <c r="H45" i="6"/>
  <c r="I45" i="6" s="1"/>
  <c r="J45" i="6" s="1"/>
  <c r="H8" i="6"/>
  <c r="I8" i="6" s="1"/>
  <c r="J8" i="6" s="1"/>
  <c r="H9" i="6"/>
  <c r="I9" i="6" s="1"/>
  <c r="J9" i="6" s="1"/>
  <c r="H10" i="6"/>
  <c r="I10" i="6" s="1"/>
  <c r="J10" i="6" s="1"/>
  <c r="H11" i="6"/>
  <c r="I11" i="6" s="1"/>
  <c r="J11" i="6" s="1"/>
  <c r="H12" i="6"/>
  <c r="I12" i="6" s="1"/>
  <c r="J12" i="6" s="1"/>
  <c r="H13" i="6"/>
  <c r="I13" i="6" s="1"/>
  <c r="J13" i="6" s="1"/>
  <c r="H14" i="6"/>
  <c r="I14" i="6" s="1"/>
  <c r="J14" i="6" s="1"/>
  <c r="H15" i="6"/>
  <c r="I15" i="6" s="1"/>
  <c r="J15" i="6" s="1"/>
  <c r="H16" i="6"/>
  <c r="I16" i="6" s="1"/>
  <c r="J16" i="6" s="1"/>
  <c r="H17" i="6"/>
  <c r="I17" i="6" s="1"/>
  <c r="J17" i="6" s="1"/>
  <c r="H18" i="6"/>
  <c r="I18" i="6" s="1"/>
  <c r="J18" i="6" s="1"/>
  <c r="H19" i="6"/>
  <c r="I19" i="6" s="1"/>
  <c r="J19" i="6" s="1"/>
  <c r="H20" i="6"/>
  <c r="I20" i="6" s="1"/>
  <c r="J20" i="6" s="1"/>
  <c r="H21" i="6"/>
  <c r="I21" i="6" s="1"/>
  <c r="J21" i="6" s="1"/>
  <c r="H7" i="6"/>
  <c r="I7" i="6" s="1"/>
  <c r="J7" i="6" s="1"/>
  <c r="F80" i="6"/>
  <c r="E80" i="6"/>
  <c r="D80" i="6"/>
  <c r="J80" i="6" l="1"/>
  <c r="I80" i="6"/>
  <c r="I81" i="6" s="1"/>
  <c r="I83" i="6" l="1"/>
  <c r="J81" i="6"/>
  <c r="J83" i="6" s="1"/>
  <c r="F119" i="3" l="1"/>
  <c r="G119" i="3" s="1"/>
  <c r="H119" i="3" s="1"/>
  <c r="F120" i="3"/>
  <c r="G120" i="3" s="1"/>
  <c r="H120" i="3" s="1"/>
  <c r="F121" i="3"/>
  <c r="G121" i="3" s="1"/>
  <c r="H121" i="3" s="1"/>
  <c r="H40" i="3"/>
  <c r="H41" i="3"/>
  <c r="H42" i="3"/>
  <c r="H43" i="3"/>
  <c r="H44" i="3"/>
  <c r="H45" i="3"/>
  <c r="H46" i="3"/>
  <c r="H47" i="3"/>
  <c r="H48" i="3"/>
  <c r="H49" i="3"/>
  <c r="F40" i="3"/>
  <c r="F41" i="3"/>
  <c r="F42" i="3"/>
  <c r="F43" i="3"/>
  <c r="F44" i="3"/>
  <c r="F45" i="3"/>
  <c r="F46" i="3"/>
  <c r="F47" i="3"/>
  <c r="F48" i="3"/>
  <c r="F49" i="3"/>
  <c r="I47" i="3" l="1"/>
  <c r="J47" i="3" s="1"/>
  <c r="I43" i="3"/>
  <c r="J43" i="3" s="1"/>
  <c r="I40" i="3"/>
  <c r="J40" i="3" s="1"/>
  <c r="I46" i="3"/>
  <c r="J46" i="3" s="1"/>
  <c r="I42" i="3"/>
  <c r="J42" i="3" s="1"/>
  <c r="I41" i="3"/>
  <c r="J41" i="3" s="1"/>
  <c r="I45" i="3"/>
  <c r="J45" i="3" s="1"/>
  <c r="I49" i="3"/>
  <c r="J49" i="3" s="1"/>
  <c r="I44" i="3"/>
  <c r="J44" i="3" s="1"/>
  <c r="I48" i="3"/>
  <c r="J48" i="3" s="1"/>
  <c r="F7" i="3" l="1"/>
  <c r="F8" i="3"/>
  <c r="F9" i="3"/>
  <c r="F10" i="3"/>
  <c r="F11" i="3"/>
  <c r="F12" i="3"/>
  <c r="F13" i="3"/>
  <c r="F14" i="3"/>
  <c r="F15" i="3"/>
  <c r="F16" i="3"/>
  <c r="F17" i="3"/>
  <c r="F18" i="3"/>
  <c r="F19" i="3"/>
  <c r="F20" i="3"/>
  <c r="F21" i="3"/>
  <c r="F22" i="3"/>
  <c r="F23" i="3"/>
  <c r="F24" i="3"/>
  <c r="F25" i="3"/>
  <c r="F26" i="3"/>
  <c r="F27" i="3"/>
  <c r="F28" i="3"/>
  <c r="F29" i="3"/>
  <c r="F30" i="3"/>
  <c r="F31" i="3"/>
  <c r="F32" i="3"/>
  <c r="F33" i="3"/>
  <c r="F34" i="3"/>
  <c r="F35" i="3"/>
  <c r="F36" i="3"/>
  <c r="F37" i="3"/>
  <c r="F38" i="3"/>
  <c r="F39" i="3"/>
  <c r="F50" i="3"/>
  <c r="F51" i="3"/>
  <c r="F52" i="3"/>
  <c r="F53" i="3"/>
  <c r="F54" i="3"/>
  <c r="F55" i="3"/>
  <c r="F56" i="3"/>
  <c r="F57" i="3"/>
  <c r="F58" i="3"/>
  <c r="F59" i="3"/>
  <c r="F60" i="3"/>
  <c r="F61" i="3"/>
  <c r="F62" i="3"/>
  <c r="F63" i="3"/>
  <c r="F64" i="3"/>
  <c r="F65" i="3"/>
  <c r="F66" i="3"/>
  <c r="F67" i="3"/>
  <c r="F68" i="3"/>
  <c r="F69" i="3"/>
  <c r="F70" i="3"/>
  <c r="F71" i="3"/>
  <c r="F72" i="3"/>
  <c r="F73" i="3"/>
  <c r="F74" i="3"/>
  <c r="F75" i="3"/>
  <c r="F76" i="3"/>
  <c r="F77" i="3"/>
  <c r="F78" i="3"/>
  <c r="F79" i="3"/>
  <c r="F80" i="3"/>
  <c r="F81" i="3"/>
  <c r="F82" i="3"/>
  <c r="F83" i="3"/>
  <c r="F84" i="3"/>
  <c r="F85" i="3"/>
  <c r="F86" i="3"/>
  <c r="F87" i="3"/>
  <c r="F88" i="3"/>
  <c r="F89" i="3"/>
  <c r="F90" i="3"/>
  <c r="F91" i="3"/>
  <c r="F92" i="3"/>
  <c r="F93" i="3"/>
  <c r="F94" i="3"/>
  <c r="F95" i="3"/>
  <c r="F96" i="3"/>
  <c r="F97" i="3"/>
  <c r="F98" i="3"/>
  <c r="F99" i="3"/>
  <c r="F100" i="3"/>
  <c r="F101" i="3"/>
  <c r="F102" i="3"/>
  <c r="F103" i="3"/>
  <c r="F104" i="3"/>
  <c r="F105" i="3"/>
  <c r="F106" i="3"/>
  <c r="F107" i="3"/>
  <c r="F108" i="3"/>
  <c r="F109" i="3"/>
  <c r="F6" i="3"/>
  <c r="D124" i="3" l="1"/>
  <c r="F123" i="3"/>
  <c r="G123" i="3" s="1"/>
  <c r="H123" i="3" s="1"/>
  <c r="F122" i="3"/>
  <c r="G122" i="3" s="1"/>
  <c r="H122" i="3" s="1"/>
  <c r="F118" i="3"/>
  <c r="G118" i="3" s="1"/>
  <c r="E110" i="3"/>
  <c r="D110" i="3"/>
  <c r="G124" i="3" l="1"/>
  <c r="H118" i="3"/>
  <c r="H124" i="3" s="1"/>
  <c r="H30" i="3"/>
  <c r="H31" i="3"/>
  <c r="H32" i="3"/>
  <c r="H34" i="3" l="1"/>
  <c r="I34" i="3" s="1"/>
  <c r="J34" i="3" s="1"/>
  <c r="H35" i="3"/>
  <c r="I35" i="3" s="1"/>
  <c r="J35" i="3" s="1"/>
  <c r="H36" i="3"/>
  <c r="I36" i="3" s="1"/>
  <c r="J36" i="3" s="1"/>
  <c r="H37" i="3"/>
  <c r="I37" i="3" s="1"/>
  <c r="J37" i="3" s="1"/>
  <c r="H38" i="3"/>
  <c r="I38" i="3" s="1"/>
  <c r="J38" i="3" s="1"/>
  <c r="H39" i="3"/>
  <c r="I39" i="3" s="1"/>
  <c r="J39" i="3" s="1"/>
  <c r="H33" i="3"/>
  <c r="I33" i="3" s="1"/>
  <c r="J33" i="3" s="1"/>
  <c r="H7" i="3"/>
  <c r="I7" i="3" s="1"/>
  <c r="J7" i="3" s="1"/>
  <c r="H8" i="3"/>
  <c r="I8" i="3" s="1"/>
  <c r="J8" i="3" s="1"/>
  <c r="H9" i="3"/>
  <c r="I9" i="3" s="1"/>
  <c r="J9" i="3" s="1"/>
  <c r="H10" i="3"/>
  <c r="I10" i="3" s="1"/>
  <c r="J10" i="3" s="1"/>
  <c r="H11" i="3"/>
  <c r="I11" i="3" s="1"/>
  <c r="J11" i="3" s="1"/>
  <c r="H12" i="3"/>
  <c r="I12" i="3" s="1"/>
  <c r="J12" i="3" s="1"/>
  <c r="H13" i="3"/>
  <c r="I13" i="3" s="1"/>
  <c r="J13" i="3" s="1"/>
  <c r="H14" i="3"/>
  <c r="I14" i="3" s="1"/>
  <c r="J14" i="3" s="1"/>
  <c r="H15" i="3"/>
  <c r="I15" i="3" s="1"/>
  <c r="J15" i="3" s="1"/>
  <c r="H16" i="3"/>
  <c r="I16" i="3" s="1"/>
  <c r="J16" i="3" s="1"/>
  <c r="H17" i="3"/>
  <c r="I17" i="3" s="1"/>
  <c r="J17" i="3" s="1"/>
  <c r="H18" i="3"/>
  <c r="I18" i="3" s="1"/>
  <c r="J18" i="3" s="1"/>
  <c r="H19" i="3"/>
  <c r="I19" i="3" s="1"/>
  <c r="J19" i="3" s="1"/>
  <c r="H20" i="3"/>
  <c r="I20" i="3" s="1"/>
  <c r="J20" i="3" s="1"/>
  <c r="H21" i="3"/>
  <c r="I21" i="3" s="1"/>
  <c r="J21" i="3" s="1"/>
  <c r="H22" i="3"/>
  <c r="I22" i="3" s="1"/>
  <c r="J22" i="3" s="1"/>
  <c r="H23" i="3"/>
  <c r="I23" i="3" s="1"/>
  <c r="J23" i="3" s="1"/>
  <c r="H24" i="3"/>
  <c r="I24" i="3" s="1"/>
  <c r="J24" i="3" s="1"/>
  <c r="H25" i="3"/>
  <c r="I25" i="3" s="1"/>
  <c r="J25" i="3" s="1"/>
  <c r="H26" i="3"/>
  <c r="I26" i="3" s="1"/>
  <c r="J26" i="3" s="1"/>
  <c r="H27" i="3"/>
  <c r="I27" i="3" s="1"/>
  <c r="J27" i="3" s="1"/>
  <c r="H28" i="3"/>
  <c r="I28" i="3" s="1"/>
  <c r="J28" i="3" s="1"/>
  <c r="H29" i="3"/>
  <c r="I29" i="3" s="1"/>
  <c r="J29" i="3" s="1"/>
  <c r="I30" i="3"/>
  <c r="J30" i="3" s="1"/>
  <c r="I31" i="3"/>
  <c r="J31" i="3" s="1"/>
  <c r="I32" i="3"/>
  <c r="J32" i="3" s="1"/>
  <c r="H50" i="3"/>
  <c r="I50" i="3" s="1"/>
  <c r="J50" i="3" s="1"/>
  <c r="H51" i="3"/>
  <c r="I51" i="3" s="1"/>
  <c r="J51" i="3" s="1"/>
  <c r="H52" i="3"/>
  <c r="I52" i="3" s="1"/>
  <c r="J52" i="3" s="1"/>
  <c r="H53" i="3"/>
  <c r="I53" i="3" s="1"/>
  <c r="J53" i="3" s="1"/>
  <c r="H54" i="3"/>
  <c r="I54" i="3" s="1"/>
  <c r="J54" i="3" s="1"/>
  <c r="H55" i="3"/>
  <c r="I55" i="3" s="1"/>
  <c r="J55" i="3" s="1"/>
  <c r="H56" i="3"/>
  <c r="I56" i="3" s="1"/>
  <c r="J56" i="3" s="1"/>
  <c r="H57" i="3"/>
  <c r="I57" i="3" s="1"/>
  <c r="J57" i="3" s="1"/>
  <c r="H58" i="3"/>
  <c r="I58" i="3" s="1"/>
  <c r="J58" i="3" s="1"/>
  <c r="H59" i="3"/>
  <c r="I59" i="3" s="1"/>
  <c r="J59" i="3" s="1"/>
  <c r="H60" i="3"/>
  <c r="I60" i="3" s="1"/>
  <c r="J60" i="3" s="1"/>
  <c r="H61" i="3"/>
  <c r="I61" i="3" s="1"/>
  <c r="J61" i="3" s="1"/>
  <c r="H62" i="3"/>
  <c r="I62" i="3" s="1"/>
  <c r="J62" i="3" s="1"/>
  <c r="H63" i="3"/>
  <c r="I63" i="3" s="1"/>
  <c r="J63" i="3" s="1"/>
  <c r="H64" i="3"/>
  <c r="I64" i="3" s="1"/>
  <c r="J64" i="3" s="1"/>
  <c r="H65" i="3"/>
  <c r="I65" i="3" s="1"/>
  <c r="J65" i="3" s="1"/>
  <c r="H66" i="3"/>
  <c r="I66" i="3" s="1"/>
  <c r="J66" i="3" s="1"/>
  <c r="H67" i="3"/>
  <c r="I67" i="3" s="1"/>
  <c r="J67" i="3" s="1"/>
  <c r="H68" i="3"/>
  <c r="I68" i="3" s="1"/>
  <c r="J68" i="3" s="1"/>
  <c r="H69" i="3"/>
  <c r="I69" i="3" s="1"/>
  <c r="J69" i="3" s="1"/>
  <c r="H70" i="3"/>
  <c r="I70" i="3" s="1"/>
  <c r="J70" i="3" s="1"/>
  <c r="H71" i="3"/>
  <c r="I71" i="3" s="1"/>
  <c r="J71" i="3" s="1"/>
  <c r="H72" i="3"/>
  <c r="I72" i="3" s="1"/>
  <c r="J72" i="3" s="1"/>
  <c r="H73" i="3"/>
  <c r="I73" i="3" s="1"/>
  <c r="J73" i="3" s="1"/>
  <c r="H74" i="3"/>
  <c r="I74" i="3" s="1"/>
  <c r="J74" i="3" s="1"/>
  <c r="H75" i="3"/>
  <c r="I75" i="3" s="1"/>
  <c r="J75" i="3" s="1"/>
  <c r="H76" i="3"/>
  <c r="I76" i="3" s="1"/>
  <c r="J76" i="3" s="1"/>
  <c r="H77" i="3"/>
  <c r="I77" i="3" s="1"/>
  <c r="J77" i="3" s="1"/>
  <c r="H78" i="3"/>
  <c r="I78" i="3" s="1"/>
  <c r="J78" i="3" s="1"/>
  <c r="H79" i="3"/>
  <c r="I79" i="3" s="1"/>
  <c r="J79" i="3" s="1"/>
  <c r="H80" i="3"/>
  <c r="I80" i="3" s="1"/>
  <c r="J80" i="3" s="1"/>
  <c r="H81" i="3"/>
  <c r="I81" i="3" s="1"/>
  <c r="J81" i="3" s="1"/>
  <c r="H82" i="3"/>
  <c r="I82" i="3" s="1"/>
  <c r="J82" i="3" s="1"/>
  <c r="H83" i="3"/>
  <c r="I83" i="3" s="1"/>
  <c r="J83" i="3" s="1"/>
  <c r="H84" i="3"/>
  <c r="I84" i="3" s="1"/>
  <c r="J84" i="3" s="1"/>
  <c r="H85" i="3"/>
  <c r="I85" i="3" s="1"/>
  <c r="J85" i="3" s="1"/>
  <c r="H86" i="3"/>
  <c r="I86" i="3" s="1"/>
  <c r="J86" i="3" s="1"/>
  <c r="H87" i="3"/>
  <c r="I87" i="3" s="1"/>
  <c r="J87" i="3" s="1"/>
  <c r="H88" i="3"/>
  <c r="I88" i="3" s="1"/>
  <c r="J88" i="3" s="1"/>
  <c r="H89" i="3"/>
  <c r="I89" i="3" s="1"/>
  <c r="J89" i="3" s="1"/>
  <c r="H90" i="3"/>
  <c r="I90" i="3" s="1"/>
  <c r="J90" i="3" s="1"/>
  <c r="H91" i="3"/>
  <c r="I91" i="3" s="1"/>
  <c r="J91" i="3" s="1"/>
  <c r="H92" i="3"/>
  <c r="I92" i="3" s="1"/>
  <c r="J92" i="3" s="1"/>
  <c r="H93" i="3"/>
  <c r="I93" i="3" s="1"/>
  <c r="J93" i="3" s="1"/>
  <c r="H94" i="3"/>
  <c r="I94" i="3" s="1"/>
  <c r="J94" i="3" s="1"/>
  <c r="H95" i="3"/>
  <c r="I95" i="3" s="1"/>
  <c r="J95" i="3" s="1"/>
  <c r="H96" i="3"/>
  <c r="I96" i="3" s="1"/>
  <c r="J96" i="3" s="1"/>
  <c r="H97" i="3"/>
  <c r="I97" i="3" s="1"/>
  <c r="J97" i="3" s="1"/>
  <c r="H98" i="3"/>
  <c r="I98" i="3" s="1"/>
  <c r="J98" i="3" s="1"/>
  <c r="H99" i="3"/>
  <c r="I99" i="3" s="1"/>
  <c r="J99" i="3" s="1"/>
  <c r="H100" i="3"/>
  <c r="I100" i="3" s="1"/>
  <c r="J100" i="3" s="1"/>
  <c r="H101" i="3"/>
  <c r="I101" i="3" s="1"/>
  <c r="J101" i="3" s="1"/>
  <c r="H102" i="3"/>
  <c r="I102" i="3" s="1"/>
  <c r="J102" i="3" s="1"/>
  <c r="H103" i="3"/>
  <c r="I103" i="3" s="1"/>
  <c r="J103" i="3" s="1"/>
  <c r="H104" i="3"/>
  <c r="I104" i="3" s="1"/>
  <c r="J104" i="3" s="1"/>
  <c r="H105" i="3"/>
  <c r="I105" i="3" s="1"/>
  <c r="J105" i="3" s="1"/>
  <c r="H106" i="3"/>
  <c r="I106" i="3" s="1"/>
  <c r="J106" i="3" s="1"/>
  <c r="H107" i="3"/>
  <c r="I107" i="3" s="1"/>
  <c r="J107" i="3" s="1"/>
  <c r="H108" i="3"/>
  <c r="I108" i="3" s="1"/>
  <c r="J108" i="3" s="1"/>
  <c r="H109" i="3"/>
  <c r="I109" i="3" s="1"/>
  <c r="J109" i="3" s="1"/>
  <c r="H6" i="3"/>
  <c r="I6" i="3" s="1"/>
  <c r="J6" i="3" s="1"/>
  <c r="F110" i="3"/>
  <c r="I110" i="3" l="1"/>
  <c r="J110" i="3" l="1"/>
  <c r="I111" i="3"/>
  <c r="J111" i="3" s="1"/>
  <c r="I113" i="3" l="1"/>
  <c r="J113" i="3"/>
</calcChain>
</file>

<file path=xl/sharedStrings.xml><?xml version="1.0" encoding="utf-8"?>
<sst xmlns="http://schemas.openxmlformats.org/spreadsheetml/2006/main" count="2661" uniqueCount="630">
  <si>
    <t>- Крышка A16 160x80 см лам 215</t>
  </si>
  <si>
    <t>Тумба 4 мел 114</t>
  </si>
  <si>
    <t>- Крышка A18 180x80 см лам 215</t>
  </si>
  <si>
    <t>- Крышка B6 60x60 см лам 215</t>
  </si>
  <si>
    <t>- Крышка B10 100х60 см лам 215</t>
  </si>
  <si>
    <t>Tendo шкаф стек.двер.-4 цок.114/бе 1</t>
  </si>
  <si>
    <t>Tendo шкаф с раздв.дв.-2 120 цок 114</t>
  </si>
  <si>
    <t>Kindergarten 1084</t>
  </si>
  <si>
    <t>- Крышка B12 120х60 см лам 215</t>
  </si>
  <si>
    <t>Kindergarten 1085</t>
  </si>
  <si>
    <t>Kindergarten 1088</t>
  </si>
  <si>
    <t>- Крышка A20 200x80 см лам 215</t>
  </si>
  <si>
    <t>Reception стойка 2000мм лам 215</t>
  </si>
  <si>
    <t>- Крышка С16 160х70 см лам 215</t>
  </si>
  <si>
    <t>38893  85</t>
  </si>
  <si>
    <t>Little More стул-мешок оранжевый</t>
  </si>
  <si>
    <t>- Teamix-крышка диам.110 лам 215/95</t>
  </si>
  <si>
    <t>APC стул лам 315/IM-88</t>
  </si>
  <si>
    <t>38893  80</t>
  </si>
  <si>
    <t>Little More стул-мешок lime</t>
  </si>
  <si>
    <t>38893  87</t>
  </si>
  <si>
    <t>Little More стул-мешок желтый</t>
  </si>
  <si>
    <t>Kindergarten 1127</t>
  </si>
  <si>
    <t>Kindergarten 2068</t>
  </si>
  <si>
    <t>Mode перегородка B 700x1600 мел 114</t>
  </si>
  <si>
    <t>Kindergarten 2069</t>
  </si>
  <si>
    <t>Kindergarten 2070</t>
  </si>
  <si>
    <t>Kindergarten 2080</t>
  </si>
  <si>
    <t>kindergarten 2081</t>
  </si>
  <si>
    <t>Kindergarten 2082</t>
  </si>
  <si>
    <t>Kindergarten 2098</t>
  </si>
  <si>
    <t>Kindergarten 2099</t>
  </si>
  <si>
    <t>Kindergarten 2100</t>
  </si>
  <si>
    <t>Kindergarten 2110</t>
  </si>
  <si>
    <t>Kindergarten 2111</t>
  </si>
  <si>
    <t>Kindergarten 2112</t>
  </si>
  <si>
    <t>Код изделия</t>
  </si>
  <si>
    <t>Kindergarten 2060</t>
  </si>
  <si>
    <t>Kindergarten 2055</t>
  </si>
  <si>
    <t>Kindergarten 2058</t>
  </si>
  <si>
    <t>Logo кресло Ткань Fame цвет 65081/бе 1/IM-88</t>
  </si>
  <si>
    <t>Dyyni 3м диван Ткань Fame цвет 65083/88</t>
  </si>
  <si>
    <t>Dyyni 2м диван Ткань Fame цвет 65081/88</t>
  </si>
  <si>
    <t>Dyyni 1м банкетка Ткань Fame цвет 65084/88</t>
  </si>
  <si>
    <t>Dyyni 3м диван Ткань Fame цвет 63016/88</t>
  </si>
  <si>
    <t>Duo стул c подлокотниками, спинка низкая.
Креставина на колесиках. 
Сиденье и спинка обивка кожа Lena цвет белый. 
Технический шпон темно-серый LMG/хpо</t>
  </si>
  <si>
    <t>Inkoo Pro кресло Ткань Fame цвет 65081/88</t>
  </si>
  <si>
    <t>Dio P6,стол для переговоров lam 215/88</t>
  </si>
  <si>
    <t>Inkoo Pro 3м диван Ткань Fame цвет 65081/88</t>
  </si>
  <si>
    <t>Mukula подушка для сиденья круглая
Ткань Fame цвет 64089</t>
  </si>
  <si>
    <t>Mukula подушка для сиденья треугольная
Ткань Fame цвет 64089</t>
  </si>
  <si>
    <t>Mukula настенная панель 84х160 Ткань Fame цвет 60078</t>
  </si>
  <si>
    <t>Mukula подушка для сиденья,круглая низкая
Ткань FameS цвет 66075</t>
  </si>
  <si>
    <t>Mukula подушка для сиденья,круглая низкая
Ткань FameS цвет 64166</t>
  </si>
  <si>
    <t>Mukula подушка для сиденья,круглая низкая
Ткань Fame цвет 65081</t>
  </si>
  <si>
    <t>Mukula подушка для сиденья,круглая низкая
Ткань FameS цвет 66133</t>
  </si>
  <si>
    <t>Mukula подушка для сиденья,круглая низкая
Ткань FameS цвет 63077</t>
  </si>
  <si>
    <t>Mukula подушка для сиденья, низкая, треугольная
Ткань Fame цвет 64119</t>
  </si>
  <si>
    <t>Mukula подушка для сиденья, низкая, треугольная
Ткань FameS цвет 66075</t>
  </si>
  <si>
    <t>Mukula подушка для сиденья, низкая, треугольная
Ткань FameS цвет 63077</t>
  </si>
  <si>
    <t>Mukula подушка для сиденья, низкая, треугольная
Ткань FameS цвет 64166</t>
  </si>
  <si>
    <t>Mukula подушка для сиденья, низкая, треугольная
Ткань Fame цвет 65081</t>
  </si>
  <si>
    <t>Mukula подушка для сиденья, низкая, треугольная
Ткань FameS цвет 66133</t>
  </si>
  <si>
    <t>Mukula подушка для сиденья, низкая, квадратная
Ткань Fame цвет 64119</t>
  </si>
  <si>
    <t>Mukula подушка для сиденья, низкая, квадратная
Ткань FameS цвет 66075</t>
  </si>
  <si>
    <t>Mukula подушка для сиденья, низкая, квадратная
Ткань Fame цвет 68035</t>
  </si>
  <si>
    <t>Mukula подушка для сиденья, низкая, квадратная
Ткань FameS цвет 64166</t>
  </si>
  <si>
    <t>Mukula подушка для сиденья, низкая, квадратная
Ткань Fame цвет 65081</t>
  </si>
  <si>
    <t>Mukula подушка для сиденья, низкая, квадратная
Ткань FameS цвет 66133</t>
  </si>
  <si>
    <t>Step+ рабочий стул F 22 Ткань Fame цвет 65083/черный</t>
  </si>
  <si>
    <t>Monena Basiс вешалка, длина 207 см, темно-серая с зеркалом</t>
  </si>
  <si>
    <t>Ritz кресло бе 1/подлокотники Ткань Fame цвет 63016</t>
  </si>
  <si>
    <t>Ritz кресло бе 1/подлокотники Ткань Fame цвет 68035</t>
  </si>
  <si>
    <t>Ritz кресло бе 1/подлокотники Ткань Fame цвет 65081</t>
  </si>
  <si>
    <t>Ritz кресло бе 1/подлокотники Ткань FameS цвет 66118</t>
  </si>
  <si>
    <t>Ritz кресло бе 1/подлокотники Ткань Fame цвет 66131</t>
  </si>
  <si>
    <t>Ritz кресло бе 1/подлокотники Ткань FameS цвет 66133</t>
  </si>
  <si>
    <t>Фронтальная панель металическая нижняя 1600х470 IM-88</t>
  </si>
  <si>
    <t>Фронтальная панель металическая нижняя 1800х470 IM-88</t>
  </si>
  <si>
    <t>Sigur 2-местная скамья Ткань Fame цвет 63016/IM-88</t>
  </si>
  <si>
    <t>Sigur 2-местная скамья Ткань FameS цвет 66118 /IM-88</t>
  </si>
  <si>
    <t>Sigur 2-местная скамья Ткань Fame цвет 66131/IM-88</t>
  </si>
  <si>
    <t>Sigur 1-местная скамья Ткань Fame цвет 68035/IM-88</t>
  </si>
  <si>
    <t>Mukula подушка для сиденья низкая овальная
Ткань FameS цвет 66133</t>
  </si>
  <si>
    <t>Mukula подушка для сиденья низкая овальная
Ткань FameS цвет 63077</t>
  </si>
  <si>
    <t>Mukula подушка для сиденья низкая овальная
Ткань Fame цвет 68035</t>
  </si>
  <si>
    <t>Mukula подушка для сиденья низкая овальная
Ткань Fame цвет 65081</t>
  </si>
  <si>
    <t>Mukula подушка для сиденья низкая овальная
Ткань FameS цвет 66075</t>
  </si>
  <si>
    <t>Mukula подушка для сиденья низкая овальная
Ткань Fame цвет 64119</t>
  </si>
  <si>
    <t>Logo кресло Ткань Fame цвет 65081 сиденья/бе 1/IM-88</t>
  </si>
  <si>
    <t>Mukula подушка для сиденья,круглая низкая
Ткань Fame цвет 64119</t>
  </si>
  <si>
    <t>Tendo Oppi 6I на роликах 4 красных ящика/4 белых дверцы мел 114</t>
  </si>
  <si>
    <t>Tendo Oppi 6I на роликах 4 синих ящика/4 белых дверцы мел 114</t>
  </si>
  <si>
    <t>Tendo Oppi 6I на роликах 4 зеленых ящика/2 белых дверцы мел 114</t>
  </si>
  <si>
    <t>Matrix I A16 стол рабочий лам 215/IM-88</t>
  </si>
  <si>
    <t>Matrix I A18 стол рабочий лам 215/IM-88</t>
  </si>
  <si>
    <t>Matrix I U20 стол рабочий лам 215/IM-88</t>
  </si>
  <si>
    <t>Matrix I B12 стол рабочий лам 215/IM-88</t>
  </si>
  <si>
    <t>Matrix I A20 стол рабочий лам 215/IM-88</t>
  </si>
  <si>
    <t>Matrix I C16 стол рабочий лам 215/IM-88</t>
  </si>
  <si>
    <t>Moni O11,универсальный стол лам 215/95/88</t>
  </si>
  <si>
    <t>Osio P17 P17,стол лам 215/iM-88</t>
  </si>
  <si>
    <t>Kantti A8,журнальный стол лам 215/88</t>
  </si>
  <si>
    <t>Swing B6, журнальный стол лам 215/iM-88</t>
  </si>
  <si>
    <t>Swing B10,журнальный стол лам 215/iM-88</t>
  </si>
  <si>
    <t>Tendo Oppi 6J на роликах 2 дверцы, 4 ящика мел 114/MDF-ceрый</t>
  </si>
  <si>
    <t>Tendo стеллаж нижние двери-3 цоколь 114</t>
  </si>
  <si>
    <t>Tendo стеллаж нижние двери-3 цоколь 114/бе 1</t>
  </si>
  <si>
    <t>Tendo шкаф с дверьми-3 цоколь 114 с обиской задней стенки
Ткань Lucia цвет YB086</t>
  </si>
  <si>
    <t>3016 рабочий стул M Ткань Fame цвет 65083</t>
  </si>
  <si>
    <t>3016 рабочий стул M Ткань Fame цвет 60003</t>
  </si>
  <si>
    <t>Kindergarten 2059</t>
  </si>
  <si>
    <t>Наименование</t>
  </si>
  <si>
    <t>Кол-во, шт.</t>
  </si>
  <si>
    <t>Цена за единицу без НДС, евро</t>
  </si>
  <si>
    <t>Стоимость без НДС, евро</t>
  </si>
  <si>
    <t>Стоимость с НДС, евро</t>
  </si>
  <si>
    <t>Итого</t>
  </si>
  <si>
    <t>Доставка, сборка и вывоз мусора</t>
  </si>
  <si>
    <t>Итого за мебель</t>
  </si>
  <si>
    <t>Tendo шкаф для одежды -  Цоколь 80x202x43 см 
Каркас Белый (mel114), Двери Белый (mel114)</t>
  </si>
  <si>
    <t>Moni C12, унив.стол lam 215/95 /88</t>
  </si>
  <si>
    <t>Kindergarten 1071</t>
  </si>
  <si>
    <t>Kindergarten 1072</t>
  </si>
  <si>
    <t>Kindergarten 1073</t>
  </si>
  <si>
    <t>Kindergarten 1074</t>
  </si>
  <si>
    <t>Kindergarten 1077</t>
  </si>
  <si>
    <t>Kindergarten 1076</t>
  </si>
  <si>
    <t>Kindergarten 1089</t>
  </si>
  <si>
    <t>Kindergarten 1087</t>
  </si>
  <si>
    <t>Kindergarten 1086</t>
  </si>
  <si>
    <t>Kindergarten 1090</t>
  </si>
  <si>
    <t>Kindergarten 1112</t>
  </si>
  <si>
    <t>Kindergarten 1113</t>
  </si>
  <si>
    <t>Kindergarten 1114</t>
  </si>
  <si>
    <t>Kindergarten 1115</t>
  </si>
  <si>
    <t>Kindergarten 1116</t>
  </si>
  <si>
    <t>Kindergarten 1117</t>
  </si>
  <si>
    <t>Kindergarten 1119</t>
  </si>
  <si>
    <t>Kindergarten 1128</t>
  </si>
  <si>
    <t>Tendo шкаф нижние двери -4 цок.114/бе 1</t>
  </si>
  <si>
    <t>Matti стул с элементами сцепления в ряд лам 315/IM88</t>
  </si>
  <si>
    <t>Kindergarten 1118</t>
  </si>
  <si>
    <t>Kindergarten 2084</t>
  </si>
  <si>
    <t>Kindergarten 2083</t>
  </si>
  <si>
    <t>Kindergarten 2096</t>
  </si>
  <si>
    <t>kindergarten 2097</t>
  </si>
  <si>
    <t>Kindergarten 2063</t>
  </si>
  <si>
    <t>Kindergarten 2085</t>
  </si>
  <si>
    <t>Kindergarten 2067</t>
  </si>
  <si>
    <t>Kindergarten 2095</t>
  </si>
  <si>
    <t>Кровать раздвижная 3-х местная В502В505В506</t>
  </si>
  <si>
    <t>Кровать раздвижная 2-х местная В502В505</t>
  </si>
  <si>
    <t xml:space="preserve">Детский стул otto (OT300) Массив березы. Сиденье ламинированное.
Высота сиденья: </t>
  </si>
  <si>
    <t xml:space="preserve">Детские модульные столы составные прямоугольные Онни О300-6012
Размер: 120х60 см
Высота: </t>
  </si>
  <si>
    <t xml:space="preserve">Детские модульные столы составные полукруглые Онни О300-612P
Размер: 120х60 см - полукруг.
Высота: </t>
  </si>
  <si>
    <r>
      <t xml:space="preserve">Цена за единицу без НДС со скидкой 42%, </t>
    </r>
    <r>
      <rPr>
        <b/>
        <sz val="11"/>
        <color rgb="FFFF0000"/>
        <rFont val="Calibri"/>
        <family val="2"/>
        <charset val="204"/>
        <scheme val="minor"/>
      </rPr>
      <t>30%</t>
    </r>
    <r>
      <rPr>
        <b/>
        <sz val="11"/>
        <color theme="1"/>
        <rFont val="Calibri"/>
        <family val="2"/>
        <charset val="204"/>
        <scheme val="minor"/>
      </rPr>
      <t>, евро</t>
    </r>
  </si>
  <si>
    <t>Стул высокий с перекладиной для кормления OT 454 под березу</t>
  </si>
  <si>
    <t>Скамья SI701-2 150x28x32cm</t>
  </si>
  <si>
    <t>(пусто)</t>
  </si>
  <si>
    <t>Общий итог</t>
  </si>
  <si>
    <t>Фронтальная пананель деревянная нижняя 1800х470 бе 1/IM-89</t>
  </si>
  <si>
    <t>№ п\п</t>
  </si>
  <si>
    <t>Вешалка - раздевалка N-1000 -3</t>
  </si>
  <si>
    <t>Вешалка - раздевалка N-1000 -4</t>
  </si>
  <si>
    <t>Вешалка - раздевалка N-1000 -2</t>
  </si>
  <si>
    <t>Кол-во мебели к поставке, шт.</t>
  </si>
  <si>
    <t>Поставлено, шт.</t>
  </si>
  <si>
    <t>Осталось, шт.</t>
  </si>
  <si>
    <t>ИСКЛЮЧИТЬ</t>
  </si>
  <si>
    <r>
      <t xml:space="preserve">Цена за единицу без НДС со скидкой 42%, </t>
    </r>
    <r>
      <rPr>
        <b/>
        <sz val="11"/>
        <color theme="1"/>
        <rFont val="Calibri"/>
        <family val="2"/>
        <charset val="204"/>
        <scheme val="minor"/>
      </rPr>
      <t xml:space="preserve"> евро</t>
    </r>
  </si>
  <si>
    <t>31011   1</t>
  </si>
  <si>
    <t>Meri прикроватная тумбочка 1ящик белый</t>
  </si>
  <si>
    <t>Модульная серия ОТТО OT53AAA
Массив березы, лакированная поверхность.</t>
  </si>
  <si>
    <t>Модульная серия ОТТО OT53LLL (15 ящиков)
Массив березы, лакированная поверхность. Дверцы и передние панели выдвижных ящиков выполнены из ламината.</t>
  </si>
  <si>
    <t>Мольберт V140</t>
  </si>
  <si>
    <t>Набор ножек для столов:
Группа 0 - 12 шт
Группа 1 - 52 шт
Группа 2 - 36 шт</t>
  </si>
  <si>
    <t>Письменный стол для учителя 6012-L73S и Подкатаня тумба OT41LB
Каркас и ножки стола из массива березы. Сталешница ламинированная.
Тумба каркас из массива березы, ящики ламинат.</t>
  </si>
  <si>
    <t>ПОЛКА ПОДВЕСНАЯ M101
Массив березы, лакированная поверхность.</t>
  </si>
  <si>
    <t>СУШИЛЬНАЯ ТЕЛЕЖКА V132-13 
Массив березы, лакированная поверхность, лотки из влагоустойчивого пластика, колесики со стопорами.</t>
  </si>
  <si>
    <t>ТЕЛЕЖКА ДЛЯ ОБОРУДОВАНИЯ V120</t>
  </si>
  <si>
    <t>ШКАФ ДЛЯ РИСУНКОВ А0   К620А0
Каркас и полка из массива березы. Боковые части выполнены из ДВП плит, задняя стенка из березовой фанеры. Ящики со стальными направляющими, 10 шт. Ручки для открывания ящиков из нержавеющей стали. Передние панели ящиков ламинат.</t>
  </si>
  <si>
    <t>ЯЩИК ДЛЯ ИГРУШЕК LE 101
Массив березы, лакированная поверхность, ролики.</t>
  </si>
  <si>
    <t>Kindergarten дополнительно</t>
  </si>
  <si>
    <t>Kindergarten 1120</t>
  </si>
  <si>
    <t>Kindergarten 1050</t>
  </si>
  <si>
    <t>Kindergarten 1051</t>
  </si>
  <si>
    <t>Kindergarten 1052</t>
  </si>
  <si>
    <t>Kindergarten 1081</t>
  </si>
  <si>
    <t>Kindergarten 1132</t>
  </si>
  <si>
    <t>Mukula подушка для сиденья, низкая, овальная
Ткань Fame цвет 62067 (желтый)</t>
  </si>
  <si>
    <t>Mukula подушка для сиденья,круглая низкая
Ткань Fame цвет 68035 (зеленый)</t>
  </si>
  <si>
    <t>Mukula подушка для сиденья, низкая, треугольная
Ткань Fame цвет 66131 (синий)</t>
  </si>
  <si>
    <t>Mukula подушка для сиденья, низкая, треугольная
Ткань Fame цвет 63076 (коричневый)</t>
  </si>
  <si>
    <t>Mukula подушка для сиденья, низкая, квадратная
Ткань Fame цвет 68146 (темно зеленый)</t>
  </si>
  <si>
    <t>Mukula подушка для сиденья, низкая, овальная
Ткань Fame цвет 63016 (оранжевый)</t>
  </si>
  <si>
    <t>Mukula подушка для сиденья,круглая низкая
Ткань Fame цвет 65084 (фиолетовый)</t>
  </si>
  <si>
    <t>Mukula подушка для сиденья, низкая, квадратная
Ткань Fame цвет 64166 (караловый)</t>
  </si>
  <si>
    <t>Скамейка РР701 1218х350х280 мм, ламинат береза</t>
  </si>
  <si>
    <t>Скамейка РР701 918х350х280 мм, ламинат береза</t>
  </si>
  <si>
    <t>Скамейка РР701 618х350х280 мм, ламинат береза</t>
  </si>
  <si>
    <t>№ п/п</t>
  </si>
  <si>
    <t>Monena Basiс вешалка, 207х55х190 см, 40 2-х крючков, темно-серая с зеркалом</t>
  </si>
  <si>
    <t>Logo кресло Ткань Fame цвет 65081 сиденья и спинки/бе 1/IM-88</t>
  </si>
  <si>
    <t>Tendo Oppi 6I на роликах 4 зеленых ящика/4 белых дверцы мел 114</t>
  </si>
  <si>
    <t>Tendo шкаф со стеклянными дверцами -4 цок.114/бе 1</t>
  </si>
  <si>
    <t>Сумма по полю Кол-во мебели к поставке, шт.</t>
  </si>
  <si>
    <t>Значения</t>
  </si>
  <si>
    <t>Сумма по полю Поставлено, шт.</t>
  </si>
  <si>
    <t>Сумма по полю Осталось, шт.</t>
  </si>
  <si>
    <t>Matrix I B12E12A12 стол рабочий лам 215/88</t>
  </si>
  <si>
    <t>Reception стойка лам215</t>
  </si>
  <si>
    <t>Tendo шкаф с дверми-3 цоколь 114</t>
  </si>
  <si>
    <t>Monena Basiс вешалка, 414х55х190 см, 80 2-х крючков, темно-серая с зеркалом</t>
  </si>
  <si>
    <t>Matrix I C16 стол рабочий лам 215/iM-88</t>
  </si>
  <si>
    <t>Prima 4-6 парта, наклонная столещница, белый ламинат (лам 215), кромка зелёная (93), Ножки серые (IM-88)</t>
  </si>
  <si>
    <t>Prima 4-6 стул деревопластик зеленый IM-88</t>
  </si>
  <si>
    <t>Tendo Oppi6D на роликах с ящиками 8бел/4зел мел114</t>
  </si>
  <si>
    <t>Tendo Oppi 6K на 6 ячеек, цоколь, белый (мел 114)</t>
  </si>
  <si>
    <t>Kivikko 4 средние A B C D Ткань Fame цвет 68035,68145,65081,66131</t>
  </si>
  <si>
    <t>Kivikko 4 средние ABCD Ткань Fame цвет 68035,68146,60003,68035</t>
  </si>
  <si>
    <t>Prima 4-6 парта, наклонная столещница, белый ламинат (лам 215), кромка синяя (96), Ножки серые (IM-88)</t>
  </si>
  <si>
    <t>Prima 4-6 стул деревопластик синий /IM-88</t>
  </si>
  <si>
    <t>38893  81</t>
  </si>
  <si>
    <t>Little More стул-мешок бирюзовый</t>
  </si>
  <si>
    <t>Kivikko 4 средние ABCD Ткань Fame цвет 66130,66118,66131,66075</t>
  </si>
  <si>
    <t>Prima 4-6 парта, наклонная столещница, белый ламинат (лам 215), кромка серая (95), Ножки серые (IM-88)</t>
  </si>
  <si>
    <t>Prima 4-6 стул деревопластик cepый IM-88</t>
  </si>
  <si>
    <t>Tendo Oppi6D на роликах с ящиками 8бел/4сер мел114</t>
  </si>
  <si>
    <t>Kivikko 4 средние A B C D Ткань Fame цвет 65084,65081,63016,60003</t>
  </si>
  <si>
    <t>Moni C12, универсальный стол лам 215/95 /88</t>
  </si>
  <si>
    <t>APC стул лам IC синий/IM-88</t>
  </si>
  <si>
    <t>APC стул лам IC желтый/IM-88</t>
  </si>
  <si>
    <t>APC стул лам IC красный/IM-88</t>
  </si>
  <si>
    <t>Matrix I A18 стол рабочий лам 215/iM-88</t>
  </si>
  <si>
    <t>Logo кресло Ткань Fame цвет 65081 сид./бе 1/IM-88</t>
  </si>
  <si>
    <t>Matrix I A12 стол рабочий лам 215/iM-88</t>
  </si>
  <si>
    <t>Matrix I C12 стол рабочий лам 215/88</t>
  </si>
  <si>
    <t>Dyyni 3м диван без подлокотников Ткань Fame цвет 65084/88</t>
  </si>
  <si>
    <t>Summa GR-7 стол лам215/IM-88</t>
  </si>
  <si>
    <t>Kaari, дугообразный пуф 160х80х44см Ткань FameS цвет 63078, IM-88</t>
  </si>
  <si>
    <t>Osio O6 журнальный стол лам 215/iM-88</t>
  </si>
  <si>
    <t>Kivikko 4выс4сред4низABCD Ткань Fame цвет 65081,65083,65084,60017</t>
  </si>
  <si>
    <t>Kivikko 4 средние A B C D Ткань Fame цвет 63016,62067,68144,68146</t>
  </si>
  <si>
    <t>Dyyni 2м диван без подлокотников, Ткань Fame цвет 68035/88</t>
  </si>
  <si>
    <t>Dyyni 2м диван без подлокотников, Ткань FameS цвет 66032/88</t>
  </si>
  <si>
    <t>Dyyni 2м диван без подлокотников, Ткань Fame цвет 63078/88</t>
  </si>
  <si>
    <t>Summa TeamixGA-7 стол 1Т1 215/96/88</t>
  </si>
  <si>
    <t>Prima 5-7 стул деревопластик серый IM-88</t>
  </si>
  <si>
    <t>Tendo Oppi6D на роликах с ящиками 8бел/4син мел114</t>
  </si>
  <si>
    <t>Tendo шкаф со стеклянной дверцей -  Цоколь
Ширинa 80, Высотa 202, Глубинa 43
Каркас Белый (mel114), Двери Белый (mel114)</t>
  </si>
  <si>
    <t>Tendo шкаф для одежды -  Цоколь 80x202x43 см 
Каркас Белый (мел 114), Двери Белый (мел 114)</t>
  </si>
  <si>
    <t>Summa TeamixGA-7 стол 1Т1 215/95/88</t>
  </si>
  <si>
    <t>Summa TeamixGA-7 стол 1Т1 215/93/88</t>
  </si>
  <si>
    <t>Kivikko 4 высокие A B C D Ткань Fame цвет 68035,66118,63077,62067</t>
  </si>
  <si>
    <t>Minus стул лам 315/IM-88</t>
  </si>
  <si>
    <t>Minus под-ка для письма, шар.пр. 315</t>
  </si>
  <si>
    <t>Minus кресло лам 315/IM-88</t>
  </si>
  <si>
    <t>Kivikko 4 средние A B C D Ткань Fame цвет  68035,66118,63077,62067</t>
  </si>
  <si>
    <t>Osio O9 журнальный стол лам 215/95/88</t>
  </si>
  <si>
    <t>3016 рабочий стул M Ткань Fame цвет 65081</t>
  </si>
  <si>
    <t>Dyyni кресло Ткань Fame цвет 63016/88</t>
  </si>
  <si>
    <t>Dyyni 2м диван без подлокотников Ткань Fame цвет 68144/88</t>
  </si>
  <si>
    <t>Dyyni 2м диван без подлокотников Ткань Fame цвет 65083/88</t>
  </si>
  <si>
    <t>Dyyni 2м диван без подлокотников Ткань Fame цвет 63016/88</t>
  </si>
  <si>
    <t>Tendo шкаф со стеклянной дверцей -  Цоколь
Ширинa 80, Высотa 164, Глубинa 43
Каркас Белый (mel114), Двери Белый (mel114)</t>
  </si>
  <si>
    <t>Kivikko 4 средние A B C D Ткань Fame цвет 68035,68146,68144,62067</t>
  </si>
  <si>
    <t>Kivikko 4 высокие A B C D Ткань Fame цвет 68035,68146,68144,62067</t>
  </si>
  <si>
    <t>Salsa, 6м полукруглый диван Ткань Fame цвет 68035/88</t>
  </si>
  <si>
    <t>Salsa, 5м полукруглый диван Ткань Fame цвет 68145/88</t>
  </si>
  <si>
    <t>Matrix Y 874 C18, высокий стол лам 215/88</t>
  </si>
  <si>
    <t>Tutor высокий рабочий стул S JR лам 315</t>
  </si>
  <si>
    <t>Tendo 3 стеллаж нижнии дверцы-4 цоколь 114</t>
  </si>
  <si>
    <t>Mode панель B 700x1800 Soul/89</t>
  </si>
  <si>
    <t>Mode панель В 700x800 ткань Soul</t>
  </si>
  <si>
    <t>Mode панель B 700x1600 Soul</t>
  </si>
  <si>
    <t>Osio O11 универсальный стол лам 215/iM-88</t>
  </si>
  <si>
    <t>Mode панель D 700x800 Soul</t>
  </si>
  <si>
    <t>Matrix Y 704 B8 стол лam 215/88</t>
  </si>
  <si>
    <t>Step+ рабочий стул F 22 Ткань Fame цвет 68035/черный</t>
  </si>
  <si>
    <t>Mac рабочий стул SР деревопластик серый/IM88</t>
  </si>
  <si>
    <t>Tendo 3 стеллаж -3 цок. 114</t>
  </si>
  <si>
    <t>Tendo 3 стеллаж -5 цок. 114</t>
  </si>
  <si>
    <t>Salsa, 5м полукруглый диван Ткань Fame цвет 68035/88</t>
  </si>
  <si>
    <t>Kivikko 4 средние A B C D Ткань Fame цвет 65084,65083,65081,66132</t>
  </si>
  <si>
    <t>Dyyni 2м диван без подлокотников Ткань Fame цвет 68146/88</t>
  </si>
  <si>
    <t>Dyyni 2м диван без подлокотников Ткань Fame цвет 66075/88</t>
  </si>
  <si>
    <t>Tendo шкаф стеклянными дверцами-4 цоколь 114/бе 1</t>
  </si>
  <si>
    <r>
      <t>Цена за единицу без НДС со скидкой 42%</t>
    </r>
    <r>
      <rPr>
        <b/>
        <sz val="11"/>
        <color theme="1"/>
        <rFont val="Calibri"/>
        <family val="2"/>
        <charset val="204"/>
        <scheme val="minor"/>
      </rPr>
      <t>, евро</t>
    </r>
  </si>
  <si>
    <t>Tendo  стеллаж с нижними дверцами -  Цоколь
Ширинa 80, Высотa 164, Глубинa 43
Каркас Белый (мел 114), Двери Белый (мел 114)</t>
  </si>
  <si>
    <t>Описание</t>
  </si>
  <si>
    <t>Штабелируемый стул.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t>
  </si>
  <si>
    <t xml:space="preserve">Комплект  Kivikko состоит из четырех пуфов ABCD высотой 40 см. Пуфы имеют четыре разные формы: A, B, C, D (модули C и D идентичны). Все четыре формы при соединении образуют квадрат со сторонами 1 метр. Изготовлены из прессованной поролоновой крошки, получаемой в результате дробления отходов производства. Пуфы обтянуты специальной тканью, разработанной с учетом всех нижеперечисленных требований. Состав обивочной ткани - 95% шерсть, 5% полиамид. Износостойкость на трение не менее 200 000 Martindale. Плотность не менее 450 г/м.кв. Плотное микроволокно. Ткань со специальной обработкой, отталкивает грязь и пятна, легко чистится. Стандарт огнестойкости - EN 1021.1-1021.2(не возгорание от прямого огня и сигареты). Комплект оформлен в четырех разных цветах. Пуфы имеют фанерное основание с тканевой обивкой дна. Ножки-кнопки  для бесшумного передвижения пуфов и защиты напольного покрытия.        </t>
  </si>
  <si>
    <t>Стул на металлических полозьях с элементами сцепления в ряд. Стул с возможностью складывать в штабель на полу до шести штук. Материал стула – ламинированная гнутая фанера. Цвет металлических элементов кресла – графитовый. Характеристики стула: габаритная ширина не более 480 мм, габаритная глубина не более 520 мм, габаритная высота не более 820 мм.</t>
  </si>
  <si>
    <t>Стул с регулировкой по высоте в диапазоне не менее  410 мм - 510 мм. Ширина и глубина сиденья не менее 420 мм. Сиденье и спинка выполнены из композитного материала деревопластик, содержание фракций древесного волокна не менее 40 %, размер фракции древесного волокна в диапазоне не более 2-6 мм. Состав материала – не более 60% полипропилен, не менее 40% - измельченное древесное волокно. Поверхность стула гладкая, сиденье и спинка эргономичной формы. Форма спинки обеспечивает поддержку средней части спины, размер спинки ширина не менее 420 мм, высота не менее 270 мм, толщина не менее 4 мм., закругленный загнутый верхний край. Материал каркаса – круглая стальная труба, толщина стенки не менее 2.5 мм, окрашенная порошковым способом слоем толщиной не менее 100 мкм. Опора ножки – дугообразная, не менее 460 мм по длине круглая стальная труба, толщина стенки не менее 2.5 мм, окрашенная порошковым способом слоем толщиной не менее 100 мкм. Ножки оснащены сменными подпятниками, регулируемыми по высоте для компенсации неровности пола. Опора подпятника овальной формы не менее 50 мм в длину и 40 мм в ширину,  диаметр регулирующей опоры – не менее 25 мм. Материал подпятника – черный износостойки полипропилен, регулирующей опоры – белый износостойкий полипропилен. Стул оснащен насадками из твердой резины, с обратной стороны сиденья, позволяющие легко подвесить его на столешницу стола не повредив покрытие и предотвращающие опрокидывание стула.</t>
  </si>
  <si>
    <t>Стол для работы в группе c залитой кромкой. Крышка стола – пятиугольная  мебельная плита, покрытая  ламинатом. Ножки стола круглая стальная труба диаметром не менее 32 мм, толщина стенки не менее 2.5 мм, окрашенная порошковым способом слоем толщиной не менее 100 мкм. Цвет ножки - графит. Кромка столешницы – залитая под давлением пластическая масса, глубиной проникновения внутрь ДСП не менее 6 мм, наружная толщина кромки не менее 6 мм. Углы и кромки крышки закруглены. Крышка стола – выполнена из ДСП, покрытая износостойким ламинатом толщиной не менее 0,32 мм, толщина столешницы не менее 26 мм. Габаритный размеры: ширина не более 600 мм, длина не более 700 мм. Ножка стола имеет пластиковую насадку, чтобы не царапать пол. Стандартная высота столов не более 730 мм.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</si>
  <si>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Стол для работы в группе в форме правильной трапеции. Ножки стола круглая стальная труба диаметром не менее 32 мм, толщина стенки не менее 2.5 мм, окрашенная порошковым способом слоем толщиной не менее 100 мкм. Цвет ножки - графит.  Крышка стола – выполнена из ДСП, покрытая износостойким ламинатом толщиной не менее 0,32 мм, толщина столешницы не менее 26 мм. Габаритный размеры: ширина не более 610 мм, длина не более 1400 мм. Ножка стола имеет пластиковую насадку, чтобы не царапать пол. Стандартная высота столов не более 730 мм.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</si>
  <si>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Стеллаж выполнен из ДСП покрытого меламином. Габариты стеллажа 800х330х1260 мм. Полки усиленные толщиной не менее 25 мм. Цоколь пластиковый с возможностью регулировки до 15 мм.</t>
  </si>
  <si>
    <t>Стеллаж выполнен из ДСП покрытого меламином. Габариты стеллажа 800х330х2020 мм. Полки усиленные толщиной не менее 25 мм. Цоколь пластиковый с возможностью регулировки до 15 мм.</t>
  </si>
  <si>
    <t>Шкаф для хранения с ящиками на колесиках. Шкаф оснащен 12-ю выдвижными ящиками, которые оснащены металлическими направляющими бегунками, гарантирующими надежную работу. Материал шкафа – износостойкая мебельная плита, покрытая меламином белого цвета. Фасад ящиков - крашенный МДФ. Характеристики шкафа: габаритная ширина не более 1200 мм, габаритная глубина не более 430 мм, габаритная высота не менее 870 мм. Колесики оснащены стопором.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</si>
  <si>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Шкаф для хранения с обивкой задней стенки. Шкаф оснащен  двумя распашными дверцами. Дверцы оборудованы замком с индивидуальным ключом и двумя ручками. Ключ со складной головкой, нумерованный. Материал шкафа – износостойкая мебельная плита, покрытая меламином, материал цоколя – полистирол. Цвет ручек и цоколя – графитно-серый.  Характеристики шкафа: габаритная ширина не более 800 мм, габаритная глубина не более 430 мм, габаритная высота не более 1640 мм, габаритная высота цоколя не более 85 мм.</t>
  </si>
  <si>
    <t>Шкаф для хранения Tendo. Шкаф оснащен  двумя нижними деревянными дверцами и двумя верхними стеклянными, тремя полками, рассчитан на четыре отделений для хранения. Дверцы оборудованы замком с индивидуальным ключом и двумя металлическими ручками. Ключ со складной головкой, нумерованный. Материал шкафа  износостойкая мебельная плита, покрытая меламином, материал нижних дверок - износостойкая мебельная плита, покрытая березовым шпоном, материал цоколя – полистирол. Цвет шкафа – белый, цвет стекла – дымчатый, прозрачный, цвет нижних дверок - береза натуральная, цвет ручек и цоколя – графитно-серый. Характеристики шкафа: габаритная ширина не более 800 мм, габаритная глубина не более 430 мм, габаритная высота не более 1640 мм, габаритная высота цоколя не менее 85 мм, габаритная высота стеклянных дверей не более 740 мм, габаритная высота деревянных дверей не более 760 мм.</t>
  </si>
  <si>
    <t>Кровать раздвижная с матрасом. Размер 1100-1900х750х560 мм. Размер матраса 1300х750х80 мм. Каркас массив березы, поверхность лакированная.</t>
  </si>
  <si>
    <t>Шкаф с открытыми полками на колесиках со стопором. Каркас массив березы, поверхность лакированная. Размер 1183х740х420 мм.</t>
  </si>
  <si>
    <t>Мольберт для рисования 2-х сторонний. В комплект входят 4 шт. стальных защипа для рисунков. Материал - клееная фанера с белым ламинатом.</t>
  </si>
  <si>
    <t>Скамья на деревянном каркасе. Изготовлена из массива березы, покрыта лаком. Сиденье покрыто ламинатом под березу. Размер 1500х320х280 мм</t>
  </si>
  <si>
    <t>Тележка для сушки работ на 13 лотков на колесиках. Каркас массив березы, лакированная поверхность. Лотки не промокаемые. Колеса со стопором. Тележка двухсторонняя. Размер 540х340х1260 мм</t>
  </si>
  <si>
    <t>Тележка для оборудования. С двумя внутренними и тремя внешними отделениями для хранения. 1032х390х797 мм.</t>
  </si>
  <si>
    <t>Металлическая фронтальная нижняя панель для стола изготовлена из перфорированного стального листа с жесткой окантовкой по краям. Панель устанавливается на три Г-образных кронштейна с заглушками. Характеристики панели: габаритная длина не более 1600 мм, габаритная ширина не более 470 мм, габаритная толщина окантовки не более 15 мм, габаритная толщина стального листа не менее 1,5 мм, габаритный диаметр отверстия перфорации не более 6 мм, габаритная ширина кронштейна не более  30 мм, габаритная высота кронштейна не более 465 мм, габаритная длина кронштейна не более 165 мм, габаритная длина заглушки кронштейна не более 30 мм, габаритная ширина заглушки кронштейна не более 15 мм, габаритная толщина заглушки кронштейна не более 5мм. Цвет панели и металлических элементов – графит. Панель  окрашена порошковым способом слоем толщиной не менее 100 мкм.</t>
  </si>
  <si>
    <t>Ящик для игрушек на колесиках. Каркас массив березы, лакированная поверхность. 500х400х420 мм.</t>
  </si>
  <si>
    <t>Шкаф для хранения с ящиками и полками с дверцами, на колесиках. Шкаф оснащен 4-мя выдвижными ящиками, которые оснащены металлическими направляющими бегунками, гарантирующими надежную работу и 4-мя дверцами. Материал шкафа – износостойкая мебельная плита, покрытая меламином белого цвета. Фасад ящиков и дверей - крашенный МДФ. Характеристики шкафа: габаритная ширина не более 1200 мм, габаритная глубина не более 430 мм, габаритная высота не менее 870 мм. Колесики оснащены стопором.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</si>
  <si>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Тележка для книг двухсторонняя на колесиках. С одной стороны книги стоят стоя в три яруса. На верхнем ярусе предусмотрены алюминиевые бортики для поддержки книг. С другой стороны место для хранения в виде полок. Каркас и полки массив березы, лакированная поверхность. Бортики и ручки алюминий. 1000х480х880 мм.</t>
  </si>
  <si>
    <t xml:space="preserve">Вешалка для одежды секционная. Выполнена из массива березы и покрыта лаком. Имеет встроенную скамейку, 4 отделения для хранения. Из них 3 открытых - полка для обуви, основное отделение и полка над ним. Верхнее отделение закрывается дверкой. Вешалка размещена на металлических ногах с возможностью регулировки до 20 мм. Габариты вешалки - 1218х400х1800 мм. </t>
  </si>
  <si>
    <t xml:space="preserve">Вешалка для одежды секционная. Выполнена из массива березы и покрыта лаком. Имеет встроенную скамейку, 4 отделения для хранения. Из них 3 открытых - полка для обуви, основное отделение и полка над ним. Верхнее отделение закрывается дверкой. Вешалка размещена на металлических ногах с возможностью регулировки до 20 мм. Габариты вешалки - 618х400х1800 мм. </t>
  </si>
  <si>
    <t xml:space="preserve">Скамейка на металлическом каркасе. Каркас сделан единым по всему периметру скамейки. Ножки металлические с возможностью регулировки. Сидение скамейки сделан из массива березы покрытого ламинатом. Размер 1218х350х280 мм. </t>
  </si>
  <si>
    <t xml:space="preserve">Скамейка на металлическом каркасе. Каркас сделан единым по всему периметру скамейки. Ножки металлические с возможностью регулировки. Сидение скамейки сделан из массива березы покрытого ламинатом. Размер 618х350х280 мм. </t>
  </si>
  <si>
    <t>Стеллаж с нижними дверцами. Каркас выполнен из ДСП покрытого меламином. Габариты стеллажа 800х430х1260 мм. Нижние дверцы изготовленные из ДСП покрытого ламинатом. Цоколь пластиковый с возможностью регулировки до 15 мм.</t>
  </si>
  <si>
    <t>Шкаф с 15-ю ящиками, на колесиках со стопором. Каркас массив березы, поверхность лакированная. Фасад ящиков покрыт ламинатом. Размер 1183х740х420 мм.</t>
  </si>
  <si>
    <t>Шкаф для хранения рисунков формата А0 на колесиках. Каракас и крышка массив березы, лакированная поверхность. Боковые стенки мебельный щит покрытый шпоном березы. Задняя стенка фанера. 10 ящиков на стальных направляющих. Передняя панель ящиков клееная фанера покрытая ламинатом. 933х700х903 мм.</t>
  </si>
  <si>
    <t xml:space="preserve">Скамейка на металлическом каркасе. Каркас сделан единым по всему периметру скамейки. Ножки металлические с возможностью регулировки. Сидение скамейки сделан из массива березы покрытого ламинатом. Размер 918х350х280 мм. </t>
  </si>
  <si>
    <t xml:space="preserve">Вешалка для одежды секционная. Выполнена из массива березы и покрыта лаком. Имеет встроенную скамейку, 4 отделения для хранения. Из них 3 открытых - полка для обуви, основное отделение и полка над ним. Верхнее отделение закрывается дверкой. Вешалка размещена на металлических ногах с возможностью регулировки до 20 мм. Габариты вешалки - 918х400х1800 мм. </t>
  </si>
  <si>
    <t>Вешалка для одежды секционная. Выполнена из массива березы и покрыта лаком. Имеет встроенную скамейку, 4 отделения для хранения. Из них 3 открытых - полка для обуви, основное отделение и полка над ним. Верхнее отделение закрывается дверкой. Вешалка размещена на металлических ногах с возможностью регулировки до 20 мм. Габариты вешалки - 918х400х1800 мм.</t>
  </si>
  <si>
    <t>Вешалка металлическая двух сторонняя. Размер 414х55х190 см. Имеет полку для шапок и 80 двойных крючков. На одном торце размещено зеркало. Метал серого цвета, порошковый способ окраски.</t>
  </si>
  <si>
    <t>Стеллаж с нижними дверцами. Каркас выполнен из ДСП покрытого меламином. Габариты стеллажа 800х430х1640 мм. Нижние дверцы изготовленные из ДСП покрытого ламинатом. Цоколь пластиковый с возможностью регулировки до 15 мм.</t>
  </si>
  <si>
    <t>Шкаф для хранения открытый на цоколе. Шкаф оснащен 6-ю отделениями. Материал шкафа – износостойкая мебельная плита, покрытая меламином белого цвета. Характеристики шкафа: габаритная ширина не более 800 мм, габаритная глубина не более 430 мм, габаритная высота не менее 1260 мм, габаритная высота цоколя не более 85 мм.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</si>
  <si>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Круглый стол с устойчивой круглой фланцевой ножкой. Габариты: диаметр - 600 мм, высота - 550 мм, диаметр фланцевой ножки  - 550 мм. Столешница толщиной 24 мм. Крышка стола – ламинированная мебельная плита. Цвет ламината - белый. Ножка стола имеет силиконовые насадки, чтобы не царапать пол. Фланец ножки прикреплен к прямой круглой трубе диаметром не менее 80 мм. Цвет ножки - матовый графит.</t>
  </si>
  <si>
    <t>Круглый стол с устойчивой круглой фланцевой ножкой. Габариты: диаметр - 900 мм, высота - 550 мм, диаметр фланцевой ножки  - 550 мм. Столешница толщиной 24 мм. Антивандальная литая кромка, толщиной 6 мм. Литая пластиковая кромка заливается методом горячего прессования в столешницу с проникновением в ДСП глубиной не менее 6 мм. Абсолютно антивандальная – не подвержена царапинам, сколам. Крышка стола – ламинированная мебельная плита. Цвет ламината - белый. Цвет кромки - серый. Ножка стола имеет силиконовые насадки, чтобы не царапать пол. Фланец ножки прикреплен к прямой круглой трубе диаметром не менее 80 мм. Цвет ножки - матовый графит.</t>
  </si>
  <si>
    <t>Стеллаж с нижними дверцами. Каркас выполнен из ДСП покрытого меламином. Габариты стеллажа 800х330х1640 мм. Нижние дверцы изготовленные из ДСП покрытого ламинатом. Цоколь пластиковый с возможностью регулировки до 15 мм.</t>
  </si>
  <si>
    <t>Круглый стол с устойчивой круглой фланцевой ножкой. Габариты: диаметр - 1100 мм, высота - 730 мм, диаметр фланцевой ножки  - 550 мм. Столешница толщиной не менее 26 мм. Крышка стола – ламинированная мебельная плита. Цвет ламината - белый. Ножка стола имеет силиконовые насадки, чтобы не царапать пол. Фланец ножки прикреплен к прямой круглой трубе диаметром не менее 80 мм. Цвет ножки - матовый графит.</t>
  </si>
  <si>
    <t>Секиционный диван</t>
  </si>
  <si>
    <t>Стол журнальный</t>
  </si>
  <si>
    <t>Стол журнальный на металлических ножках с возможностью регулировки до 10 мм. Размер стола 600х600х470 мм. Столешница выполнена из ДСП покрытого ламинатом, цвет белый</t>
  </si>
  <si>
    <t>Стол журнальный на металлических ножках с возможностью регулировки до 10 мм. Размер стола 600х1000х470 мм. Столешница выполнена из ДСП покрытого ламинатом, цвет белый.</t>
  </si>
  <si>
    <t>Помещение детского сада 1132</t>
  </si>
  <si>
    <t>Рабочий стол</t>
  </si>
  <si>
    <t>Стойка ресепшн</t>
  </si>
  <si>
    <t>Стойка на регулируемых по высоте ножках. Ножки, интегрированные в цоколь, позволяют отрегулировать стойку на неровной поверхности. Высота цоколя стойки не более 85 мм, общая высота стойки не более 1130 мм, внутренняя высота стойки не более 1100 мм, глубина стойки не более 45 мм. На фронтальной части расположено матовое стекло.</t>
  </si>
  <si>
    <t>Рабочее кресло</t>
  </si>
  <si>
    <t>Шкаф для хранения</t>
  </si>
  <si>
    <t>Вешалка металлическая двухсторонняя. Размер 207х55х190 см. Имеет полку для шапок и 40 двойных крючков. На одном торце размещено зеркало. Метал серого цвета, порошковый способ окраски.</t>
  </si>
  <si>
    <t>Вешалка металлическая двухсторонняя</t>
  </si>
  <si>
    <t>Одноместная банкетка</t>
  </si>
  <si>
    <t>Секционный диван</t>
  </si>
  <si>
    <t>Помещение детского сада 1119</t>
  </si>
  <si>
    <t>Магнитная банкетка</t>
  </si>
  <si>
    <t xml:space="preserve">Тележка для книг </t>
  </si>
  <si>
    <t>Помещение детского сада 1120</t>
  </si>
  <si>
    <t xml:space="preserve">Кресло </t>
  </si>
  <si>
    <t>Помещение детского сада 1127</t>
  </si>
  <si>
    <t>Вешалка - раздевалка</t>
  </si>
  <si>
    <t>Скамейка</t>
  </si>
  <si>
    <t>Банкетка двухместная</t>
  </si>
  <si>
    <t>Помещение детского сада 1128</t>
  </si>
  <si>
    <t xml:space="preserve">Скамейка </t>
  </si>
  <si>
    <t>Тумба мобильная</t>
  </si>
  <si>
    <t>Обеденный стол</t>
  </si>
  <si>
    <t>Штабелируемый стул</t>
  </si>
  <si>
    <t xml:space="preserve">стеллаж </t>
  </si>
  <si>
    <t>Помещение детского сада 2060</t>
  </si>
  <si>
    <t>Шкаф</t>
  </si>
  <si>
    <t>Помещение детского сада 2055</t>
  </si>
  <si>
    <t xml:space="preserve">стул с элементами сцепления в ряд </t>
  </si>
  <si>
    <t>стул</t>
  </si>
  <si>
    <t xml:space="preserve">Скамья </t>
  </si>
  <si>
    <t>Помещение детского сада 2068</t>
  </si>
  <si>
    <t xml:space="preserve">Детские модульные столы составные полукруглые </t>
  </si>
  <si>
    <t>Помещение детского сада 2069</t>
  </si>
  <si>
    <t>Настенная панель</t>
  </si>
  <si>
    <t xml:space="preserve">Детский стул </t>
  </si>
  <si>
    <t xml:space="preserve">Кровать раздвижная </t>
  </si>
  <si>
    <t>Тележка для книг</t>
  </si>
  <si>
    <t>Помещение детского сада 2070</t>
  </si>
  <si>
    <t xml:space="preserve">Настенная панель </t>
  </si>
  <si>
    <t>Детский стул</t>
  </si>
  <si>
    <t>Шкаф с открытыми полками</t>
  </si>
  <si>
    <t>Шкаф с ящиками</t>
  </si>
  <si>
    <t xml:space="preserve">Мольберт </t>
  </si>
  <si>
    <t xml:space="preserve">СУШИЛЬНАЯ ТЕЛЕЖКА </t>
  </si>
  <si>
    <t>ТЕЛЕЖКА ДЛЯ ОБОРУДОВАНИЯ</t>
  </si>
  <si>
    <t xml:space="preserve">ШКАФ ДЛЯ РИСУНКОВ </t>
  </si>
  <si>
    <t xml:space="preserve">ЯЩИК ДЛЯ ИГРУШЕК </t>
  </si>
  <si>
    <t>Помещение детского сада 2080</t>
  </si>
  <si>
    <t>Помещение детского сада 2081</t>
  </si>
  <si>
    <t>Помещение детского сада 2082</t>
  </si>
  <si>
    <t>Помещение детского сада 2098</t>
  </si>
  <si>
    <t>Кровать раздвижная</t>
  </si>
  <si>
    <t>Помещение детского сада 2099</t>
  </si>
  <si>
    <t>Мольберт</t>
  </si>
  <si>
    <t>Помещения детского сада 2100</t>
  </si>
  <si>
    <t>ЯЩИК ДЛЯ ИГРУШЕК</t>
  </si>
  <si>
    <t>Помещение детского сада 2110</t>
  </si>
  <si>
    <t>Помещение детского сада 2111</t>
  </si>
  <si>
    <t>Помещение детского сада 2112</t>
  </si>
  <si>
    <t xml:space="preserve">Вешалка - раздевалка </t>
  </si>
  <si>
    <t>Помещение детского сада 2083</t>
  </si>
  <si>
    <t>Стол рабочий</t>
  </si>
  <si>
    <t xml:space="preserve">Фронтальная панель </t>
  </si>
  <si>
    <t>Помещение детского сада 2096</t>
  </si>
  <si>
    <t>Помещение детского сада 2097</t>
  </si>
  <si>
    <t>Помещение детского сада 2063</t>
  </si>
  <si>
    <t xml:space="preserve">ТЕЛЕЖКА ДЛЯ ОБОРУДОВАНИЯ </t>
  </si>
  <si>
    <t>Помещение детского сада 2085</t>
  </si>
  <si>
    <t>Фронтальная панель</t>
  </si>
  <si>
    <t>СУШИЛЬНАЯ ТЕЛЕЖКА</t>
  </si>
  <si>
    <t>Помещение детского сада 2067</t>
  </si>
  <si>
    <t>Помещене детского сада 2095</t>
  </si>
  <si>
    <t>Гардероб для одежды</t>
  </si>
  <si>
    <t>Ясли 1089</t>
  </si>
  <si>
    <t xml:space="preserve">Стул высокий с перекладиной для кормления </t>
  </si>
  <si>
    <t>Ясли 1087</t>
  </si>
  <si>
    <t>ШКАФ ДЛЯ РИСУНКОВ</t>
  </si>
  <si>
    <t>Ясли 1086</t>
  </si>
  <si>
    <t xml:space="preserve">Детские модульные столы составные прямоугольные </t>
  </si>
  <si>
    <t>Ясли 1090</t>
  </si>
  <si>
    <t>Ясли 1088</t>
  </si>
  <si>
    <t>Ясли 1084</t>
  </si>
  <si>
    <t>Ясли 1085</t>
  </si>
  <si>
    <t>Детские модульные столы составные прямоугольные</t>
  </si>
  <si>
    <t>Ясли 1112</t>
  </si>
  <si>
    <t>Ясли 1113</t>
  </si>
  <si>
    <t>Ясли 1114</t>
  </si>
  <si>
    <t>Ясли 1115</t>
  </si>
  <si>
    <t>Ясли 1116</t>
  </si>
  <si>
    <t>Ясли 1117</t>
  </si>
  <si>
    <t>Ясли 1118</t>
  </si>
  <si>
    <t>Школа 1134</t>
  </si>
  <si>
    <t>Вешалка</t>
  </si>
  <si>
    <t>Школа 1001</t>
  </si>
  <si>
    <t>Стеллаж</t>
  </si>
  <si>
    <t>Школа 1002</t>
  </si>
  <si>
    <t>Школьная парта</t>
  </si>
  <si>
    <t>Стул</t>
  </si>
  <si>
    <t>Комплект пуфов</t>
  </si>
  <si>
    <t>Школа 1003</t>
  </si>
  <si>
    <t>Школа 1004</t>
  </si>
  <si>
    <t>Мешок-стул</t>
  </si>
  <si>
    <t>Школа 1005</t>
  </si>
  <si>
    <t>Школа 1006</t>
  </si>
  <si>
    <t>Школа 1007</t>
  </si>
  <si>
    <t>Школа 1009</t>
  </si>
  <si>
    <t>Школа 1010</t>
  </si>
  <si>
    <t>Школа 1011</t>
  </si>
  <si>
    <t>Школа 1012</t>
  </si>
  <si>
    <t>Школа 1018 1019</t>
  </si>
  <si>
    <t>Стол обеденный</t>
  </si>
  <si>
    <t>Штабелированный стул</t>
  </si>
  <si>
    <t>Школа 1030</t>
  </si>
  <si>
    <t>Школа 1032</t>
  </si>
  <si>
    <t>Школа 1015</t>
  </si>
  <si>
    <t>Школа 1064</t>
  </si>
  <si>
    <t>Школа 1066</t>
  </si>
  <si>
    <t>Школа 1067</t>
  </si>
  <si>
    <t>Школа 1068</t>
  </si>
  <si>
    <t>Школа 1151</t>
  </si>
  <si>
    <t>Стол</t>
  </si>
  <si>
    <t>Пуф</t>
  </si>
  <si>
    <t>Школа 1152</t>
  </si>
  <si>
    <t>Школа 1155</t>
  </si>
  <si>
    <t>Школа 1156</t>
  </si>
  <si>
    <t>Школа 1157</t>
  </si>
  <si>
    <t>Школа 1158</t>
  </si>
  <si>
    <t>Школа 1159</t>
  </si>
  <si>
    <t>Школа 1233</t>
  </si>
  <si>
    <t>Школа 2001</t>
  </si>
  <si>
    <t>Школа 2005</t>
  </si>
  <si>
    <t>Школа 2014</t>
  </si>
  <si>
    <t>Школа 2002</t>
  </si>
  <si>
    <t>Школа 2008</t>
  </si>
  <si>
    <t>Школа 2010</t>
  </si>
  <si>
    <t>Школа 2004</t>
  </si>
  <si>
    <t>Школа 2007</t>
  </si>
  <si>
    <t>Школа 2009</t>
  </si>
  <si>
    <t>Школа 2003</t>
  </si>
  <si>
    <t>Школа 2006</t>
  </si>
  <si>
    <t>мешок-стул</t>
  </si>
  <si>
    <t>Школа 2011</t>
  </si>
  <si>
    <t>Тумба  мобильная</t>
  </si>
  <si>
    <t xml:space="preserve"> Школа 2012</t>
  </si>
  <si>
    <t xml:space="preserve"> Школа 2135</t>
  </si>
  <si>
    <t>Школа 2013</t>
  </si>
  <si>
    <t>Круглый стол с устойчивой круглой фланцевой ножкой. Габариты: диаметр - 600 мм, высота - 550 мм, цвет белый, диаметр фланцевой ножки  - 550 мм. Столешница толщиной 24 мм. Крышка стола – ламинированная мебельная плита. Цвет ламината - белый. Ножка стола имеет силиконовые насадки, чтобы не царапать пол. Фланец ножки прикреплен к прямой круглой трубе диаметром не менее 80 мм. Цвет ножки - матовый графит.</t>
  </si>
  <si>
    <t>Школа 2016</t>
  </si>
  <si>
    <t xml:space="preserve"> Школа 2017</t>
  </si>
  <si>
    <t>Школа 2018</t>
  </si>
  <si>
    <t>Школа 2022</t>
  </si>
  <si>
    <t>Подставка для письма</t>
  </si>
  <si>
    <t>Школа 2023</t>
  </si>
  <si>
    <t>Школа 2026</t>
  </si>
  <si>
    <t>Школа 2027</t>
  </si>
  <si>
    <t>Школа 2028</t>
  </si>
  <si>
    <t>Школа 2029</t>
  </si>
  <si>
    <t>Школа 2030</t>
  </si>
  <si>
    <t>Школа 2031</t>
  </si>
  <si>
    <t>Школа 2032</t>
  </si>
  <si>
    <t>Школа 2033</t>
  </si>
  <si>
    <t>Школа 2122</t>
  </si>
  <si>
    <t>Школа 2123</t>
  </si>
  <si>
    <t>Школа 2123a</t>
  </si>
  <si>
    <t>Школа 2125</t>
  </si>
  <si>
    <t>Школа 2128</t>
  </si>
  <si>
    <t>Школа 2130</t>
  </si>
  <si>
    <t>Школа 3001</t>
  </si>
  <si>
    <t>Школа 3002</t>
  </si>
  <si>
    <t>Школа 3003</t>
  </si>
  <si>
    <t>Школа 3004</t>
  </si>
  <si>
    <t>Школа 3065</t>
  </si>
  <si>
    <t>Школа 3005</t>
  </si>
  <si>
    <t>Школа 3006</t>
  </si>
  <si>
    <t>Школа 3007</t>
  </si>
  <si>
    <t>Школа 3008</t>
  </si>
  <si>
    <t>Диван модульный</t>
  </si>
  <si>
    <t>Школа 3009</t>
  </si>
  <si>
    <t>Школа 3010</t>
  </si>
  <si>
    <t>Школа 3011</t>
  </si>
  <si>
    <t>Школа 3016</t>
  </si>
  <si>
    <t>Школа 3025</t>
  </si>
  <si>
    <t>Школа 3026 3027</t>
  </si>
  <si>
    <t>Школа 3033</t>
  </si>
  <si>
    <t>Школа 3034 3034a</t>
  </si>
  <si>
    <t>Школа 3036</t>
  </si>
  <si>
    <t>Школа 3038</t>
  </si>
  <si>
    <t>Школа 3040</t>
  </si>
  <si>
    <t>Школа 3012</t>
  </si>
  <si>
    <t>Школа 3067</t>
  </si>
  <si>
    <t>Школьные лаборатории 3022 3024 3028 3068 3069</t>
  </si>
  <si>
    <t>Помещение детского сада 1077</t>
  </si>
  <si>
    <t>Помещения детского сада 2084</t>
  </si>
  <si>
    <t>Школа 1008</t>
  </si>
  <si>
    <t xml:space="preserve">Двухместный секционный диван на металлическом каркасе, на которой установлена спинка и подлокотники.  Сиденье изготовлено из плотного пенополиуретана и поролона толщиной не менее 30см.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дивана из стальной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Размер: длина  1200 мм, ширина 600 мм, высота 730 мм. </t>
  </si>
  <si>
    <t>Стол имеет четыре круглые регулируемые металлические ножки, расположенные по углам столешницы. Для устойчивости столешница крепится на ножки с помощью крепежного блока на четырех болтах и двух заглушках. Габариты:  длина столешницы  не более 2000 мм, ширина столешницы не более 800 мм, высота стола регулируется в диапазоне не более 630-835 мм, диаметр разреза ноги не менее 45 мм, толщина столешницы не менее 26 мм. Материал ножки и металлических элементов: металлическая труба окрашенная порошковым способом толщиной не менее 100 мкм., цвет – графит. Материал столешницы: ламинированная мебельная плита, цвет белый.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</si>
  <si>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Широкая спинка кресла принимает форму тела человека и поддерживает спину, имеет форму груши. Крестообразная ножка на мягких тормозящих роликах. Регулировки кресла: механизм качания позволяет регулировать угол наклона спинки не более -12°/-2°, сиденья не более -11°/+3°; регулировка высоты спинки осуществляется с помощью рычага, расположенного в нижней части спинки, диапазон регулировки не менее 70 мм; регулировка глубины сиденья осуществляется с помощью ручки, расположенной под сиденьем, диапазон регулировки не более 60 мм; жесткость механизма регулируется согласно весу сидящего поворотом круглой ручки не более Ø 80 мм, расположенной под сиденьем, в направлении стрелки (+/-), высота посадки не более 400-520 мм. Габаритные характеристики кресла: крестовина не более Ø 660 мм с 5-ю колесиками не более Ø 60 мм и глубиной не более 45 мм, сиденье среднего размера не более 470 х 460 мм, спинка среднего размера не более 465 х 470 мм. Подлокотники с асимметричными накладками (с широкой средней частью и зауженными передним и задним краями) регулируются по ширине и высоте. Верхняя накладка подлокотника регулируется вперед-назад, имеет возможность разворота на 360°. Диапазон регулировки подлокотников: по ширине - не менее 70 мм, по глубине - не менее 60 мм, по высоте - не менее 100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Наполнитель – полиуретан. Крестовина – черный пластик.</t>
  </si>
  <si>
    <t>Одноместная банкетка  на металлическом каркасе. Сиденье изготовлено из плотного пенополиуретана и поролона толщиной не менее 30см.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банкетки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банкетки: габаритная длина не более 600 мм, габаритная ширина не более 600 мм.</t>
  </si>
  <si>
    <t>Трехместный секционный диван на металлическом каркасе, на которой установлена спинка и подлокотники. Сиденье изготовлено из плотного пенополиуретана и поролона толщиной не менее 30см.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дивана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дивана: габаритная длина не более 1800 мм, габаритная ширина не более 600 мм, габаритная высота не более 730 мм.</t>
  </si>
  <si>
    <t>Шкаф для хранения на колесиках. Шкаф оснащен 4-мя выдвижными ящиками, которые оснащены металлическими направляющими бегунками и 4-мя дверцами. Материал шкафа – износостойкая мебельная плита, покрытая меламином белого цвета. Фасад ящиков и дверей - крашенный МДФ. Характеристики шкафа: габаритная ширина не более 1200 мм, габаритная глубина не более 430 мм, габаритная высота не менее 870 мм. Колесики оснащены стопором.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</si>
  <si>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Шкаф оснащен  двумя нижними деревянными дверцами и двумя верхними стеклянными, тремя полками, рассчитан на четыре отделения для хранения. Дверцы оборудованы замком с индивидуальным ключом и двумя металлическими ручками. Ключ нумерованный. Материал шкафа  износостойкая мебельная плита, покрытая меламином, материал нижних дверок - износостойкая мебельная плита, покрытая березовым шпоном, материал цоколя – полистирол. Цвет шкафа – белый, цвет стекла – дымчатый, прозрачный, цвет нижних дверок - береза натуральная, цвет ручек и цоколя – графитно-серый. Характеристики шкафа: габаритная ширина не более 800 мм, габаритная глубина не более 430 мм, габаритная высота не более 1640 мм, габаритная высота цоколя не менее 85 мм, габаритная высота стеклянных дверей не более 740 мм, габаритная высота деревянных дверей не более 760 мм.</t>
  </si>
  <si>
    <t xml:space="preserve">Кресло с деревянными подлокотниками. Габариты не менее 660х860х1030 мм. Подголовник оснащён дополнительной съемной подушкой.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t>
  </si>
  <si>
    <t xml:space="preserve">Скамейка на металлическом каркасе. Единый каркас по всему периметру скамейки. Ножки металлические с возможностью регулировки. Сидение скамейки сделан из массива березы покрытого ламинатом. Размер 1218х350х280 мм. </t>
  </si>
  <si>
    <t xml:space="preserve">Скамейка на металлическом каркасе. Единый каркас по всему периметру скамейки.  Ножки металлические с возможностью регулировки. Сидение скамейки сделан из массива березы покрытого ламинатом. Размер 618х350х280 мм. </t>
  </si>
  <si>
    <t>Банкента 2-х местная на металлических ногах выполненные из круглых труб.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Габаритные размеры 1500х530х400 мм.</t>
  </si>
  <si>
    <t>Тумба мобильная на фиксируемых роликах. Тумба имеет четыре выдвигающихся ящика, которые оснащены металлическими направляющими бегунками. Блокировочный механизм не позволяет открывать одновременно более одного ящика. Тумба оснащена замком с индивидуальным ключом, четырьмя металлическими ручками. Ключ нумерованный. Цвет тумбы – белый, ящики - белые. Материал тумбы – мебельная плита покрытая меламином. Характеристики тумбы: габаритная ширина не более 430 мм, габаритная глубина не более 630 мм, высота не более 575 мм</t>
  </si>
  <si>
    <t>Столешница круглая диаметром не более 1100 мм, материал износостойкая  ЛДСП, толщина не менее 25 мм, литая кромка серого цвета. Цвет столешницы – белый. Кромка столешницы – залитая под давлением пластическая масса, глубиной проникновения внутрь ЛДСП не менее 6 мм, наружная толщина кромки не менее 6 мм.  На одной металлической ножке, окрашенный порошковым способом, толщина слоя не менее 100 мкм. цвет – графит.  Диаметр опоры не менее 60 мм, насадка на ножку – противоударная. Высота горизонтальной части над уровнем пола не менее 120 мм .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</si>
  <si>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Стеллаж с нижними дверцами. Каркас выполнен из ДСП покрытого меламином. Габариты стеллажа 800х430х1260 мм. Нижние дверцы изготовленные из ЛДСП. Цоколь пластиковый с возможностью регулировки до 15 мм.</t>
  </si>
  <si>
    <t>Шкаф с нижними дверцами. Каркас выполнен из ДСП покрытого меламином. Габариты стеллажа 800х430х1640 мм. Нижние дверцы изготовленные из ЛДСП под березу. Цоколь пластиковый с возможностью регулировки до 15 мм.</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</si>
  <si>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овал.  Толщина подушки не более 70 мм. Цвет желтый.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</si>
  <si>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круглая. Толщина подушки не более 70 мм. Цвет фиолетовый.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</si>
  <si>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круглая. Толщина подушки не более 70 мм. Цвет зеленый.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</si>
  <si>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треугольник. Толщина подушки не более 70 мм. Цвет синий.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</si>
  <si>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треугольник. Толщина подушки не более 70 мм. Цвет коричневый.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</si>
  <si>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квадрат. Толщина подушки не более 70 мм. Цвет темно-зеленый.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</si>
  <si>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овал. Толщина подушки не более 70 мм. Цвет оранжевый.</t>
  </si>
  <si>
    <t xml:space="preserve">Настенная панель.  Магнитная панель изготовлена из березовой фанеры, тонкой плиты ДСП и акустической плиты толщиной не менее 5 мм. Под обивкой находится металлическая перфорированная пластина, к которой притягиваются магниты в подушках. Панель имеет четыре кронштейна для крепления к стене. Состав обивочной ткани - не менее 95% шерсть и не менее 5% полиамид. Износостойкость на трение не менее 200 000 Martindale. Ткань со специальной обработкой, отталкивает грязь и пятна. Габаритные размеры панели - 840х1600х50 мм. </t>
  </si>
  <si>
    <t>Кресло с деревянными подлокотниками. Габариты не менее 660х860х1030 мм. Подголовник оснащён дополнительной подушкой, которую при необходимости можно убрать.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t>
  </si>
  <si>
    <t>Тумба мобильная на фиксируемых роликах, четыре выдвигающихся ящика, которые оснащены металлическими направляющими бегунками. Блокировочный механизм не позволяет открывать одновременно более одного ящика. Тумба оснащена замком с индивидуальным ключом, четырьмя металлическими ручками. Ключ  нумерованный. Цвет тумбы – белый, ящики - белые. Материал тумбы – мебельная плита покрытая меламином. Характеристики тумбы: габаритная ширина не более 430 мм, габаритная глубина не более 630 мм, высота не более 575 мм</t>
  </si>
  <si>
    <t>Тележка для сушки работ на 13 лотков на колесиках. Каркас массив березы, лакированная поверхность. Лотки непромокаемые. Колеса со стопором. Тележка двухсторонняя. Размер 540х340х1260 мм</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</si>
  <si>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квадрат. Толщина подушки не более 70 мм. Цвет коралловый.</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</si>
  <si>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</si>
  <si>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Кресло с деревянными подлокотниками. Габариты не менее 660х860х1030 мм. Подголовник оснащён дополнительной съемной подушкой.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t>
  </si>
  <si>
    <t>Одноместная банкетка включает на металлическом каркасе. Сиденье изготовлено из плотного пенополиуретана и поролона толщиной не менее 30см.Характеристики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банкетки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банкетки: габаритная длина не более 600 мм, габаритная ширина не более 600 мм.</t>
  </si>
  <si>
    <t xml:space="preserve"> Регулировка по высоте рабочей поверхности в диапазоне не менее 6810-750 мм.  Материал каркаса – круглая стальная труба, толщина стенки не менее 2.5 мм, окрашенная порошковым способом слоем толщиной не менее 100 мкм. Опора столешницы  - дугообразная, размер верхней опоры – не менее 5400 мм по длине круглая стальная труба, толщина стенки не менее 2.5 мм, окрашенная порошковым способом слоем толщиной не менее 100 мкм. Опора ножки – дугообразная, – не менее 5400 мм по длине круглая стальная труба, толщина стенки не менее 2.5 мм, окрашенная порошковым способом слоем толщиной не менее 100 мкм. Ножки оснащены сменными подпятниками, регулируемыми по высоте для компенсации неровности пола. Опора подпятника овальной формы не менее 50 мм в длину и 40 мм в ширину,  диаметр регулирующей опоры – не менее 25 мм Материал подпятника – черный износостойки полипропилен, регулирующей опоры – белый износостойкий полипропилен.  Регулируемая наклонная столешница, угол наклона парты не менее 8, 12 и 16 градусов. Крючок для ранца – цельнометаллический с закругленными краями, высота не менее 70 мм, ширина не менее 45 мм, не выступающий за край парты. Размеры  парты: габаритная высота не более 750 мм, габаритная ширина не менее 700 мм, габаритная глубина не менее 600 мм. Материал столешницы –  ДСП, покрытая износостойким ламинатом, толщина столешницы не менее 22 мм. Кромка парты – залитая под давлением пластическая масса, глубиной проникновения внутрь ДСП не менее 6 мм, наружная толщина кромки не менее 6 мм. Столешница имеет стопор для бумаги стороны ученика и углубление для письменных принадлежностей, углы закругленные. Цвет столешницы парты – белый, цвет металлических элементов – графитовый. </t>
  </si>
  <si>
    <t>Стул с регулировкой по высоте в диапазоне не менее  360 мм - 460 мм. Ширина и глубина сиденья не менее 420 мм. Сиденье и спинка должны быть выполнены из композитного материала деревопластик, содержание фракций древесного волокна не менее 40 %. Состав материала – не более 60% полипропилен, не менее 40% - измельченное древесное волокно. Поверхность стула гладкая, сиденье и спинка эргономичной формы. Форма спинки обеспечивает поддержку средней части спины, размер спинки ширина не менее 420 мм, высота не менее 270 мм, толщина не менее 4 мм., закругленный загнутый верхний край. Материал каркаса – круглая стальная труба, толщина стенки не менее 2.5 мм, окрашенная порошковым способом слоем толщиной не менее 100 мкм. Опора ножки – дугообразная, не менее 460 мм по длине круглая стальная труба, толщина стенки не менее 2.5 мм, окрашенная порошковым способом слоем толщиной не менее 100 мкм. Ножки оснащены сменными подпятниками, регулируемыми по высоте для компенсации неровности пола. Опора подпятника овальной формы не менее 50 мм в длину и 40 мм в ширину,  диаметр регулирующей опоры – не менее 25 мм. Материал подпятника – черный износостойки полипропилен, регулирующей опоры – белый износостойкий полипропилен. Стул оснащен насадками из твердой резины, с обратной стороны сиденья, позволяющие легко подвесить его на столешницу стола не повредив покрытие и предотвращающие опрокидывание стула.</t>
  </si>
  <si>
    <t xml:space="preserve">Комплект  состоит из четырех пуфов  ABCD высотой 40 см. Пуфы имеют четыре разные формы: A, B, C, D (модули C и D идентичны). Все четыре формы при соединении образуют квадрат со сторонами 1 метр. Изготовлены из прессованной поролоновой крошки, получаемой в результате дробления отходов производства.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1021.1-1021.2(не возгорание от прямого огня и сигареты). Комплект оформлен в четырех разных цветах. Пуфы имеют фанерное основание с тканевой обивкой дна. Ножки-кнопки  для бесшумного передвижения пуфов и защиты напольного покрытия.                                                                          </t>
  </si>
  <si>
    <t>Столешница не более 1200х700 мм, материал износостойкая ЛДСП, толщина не менее 25 мм, литая кромка серого цвета. Цвет столешницы – белый. Кромка столешницы – залитая под давлением пластическая масса, глубиной проникновения внутрь ЛДСП не менее 6 мм, наружная толщина кромки не менее 6 мм. На 2-х вертикальных опорах (ножках) с закругленной горизонтальной частью, соответствующей ширине столешницы для обеспечения устойчивости. Материал ножки – металл, окрашенный порошковым способом, толщина слоя не менее 100 мкм. цвет – графит.  Диаметр опоры не менее 60 мм, насадка на ножку – противоударная. Высота горизонтальной части над уровнем пола не менее 120 мм для обеспечения влажной уборки.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</si>
  <si>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Столешница круглая диаметром не более 1100 мм, материал износостойкая ЛДСП, толщина не менее 25 мм, литая кромка серого цвета. Цвет столешницы – белый. Кромка столешницы – залитая под давлением пластическая масса, глубиной проникновения внутрь ДСП не менее 6 мм, наружная толщина кромки не менее 6 мм. На 1-ой вертикальной опоре (ножке) с 5-ю закругленными горизонтальными частями, соответствующей ширине столешницы для обеспечения устойчивости. Материал ножки – металл, окрашенный порошковым способом, толщина слоя не менее 100 мкм. цвет – графит.  Диаметр опоры не менее 60 мм, насадка на ножку – противоударная. Высота горизонтальной части над уровнем пола не менее 120 мм для обеспечения влажной уборки.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</si>
  <si>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кресла обтянуты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</si>
  <si>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Круглый стол с устойчивой круглой фланцевой ножкой. Габариты: диаметр - 600 мм, высота - 550 мм, диаметр фланцевой ножки  - 550 мм. Столешница толщиной 24 мм. Крышка стола – ламинированная мебельная плита. Цвет ламината - белый. Ножка стола снабжена силиконовой насадкой, чтобы не царапать пол. Фланец ножки прикреплен к прямой круглой трубе диаметром не менее 80 мм. Цвет ножки - матовый графит.</t>
  </si>
  <si>
    <t>Двухместный секционный диван на металлический каркас, на которой установлена спинка.  Сиденье изготовлено из плотного пенополиуретана и поролона толщиной не менее 30см. Диван обтянут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дивана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дивана: габаритная длина не более 1200 мм, габаритная ширина не более 600 мм, габаритная высота не более 730 мм.</t>
  </si>
  <si>
    <t>Спинка кресла принимает форму тела человека и поддерживает спину и имеет форму груши. Крестообразная ножка  на мягких тормозящих роликах. Регулировки кресла: механизм качания позволяет регулировать угол наклона спинки не более -12°/-2°, сиденья не более -11°/+3°; регулировка высоты спинки осуществляется с помощью рычага, расположенного в нижней части спинки, диапазон регулировки не менее 70 мм; регулировка глубины сиденья осуществляется с помощью ручки, расположенной под сиденьем, диапазон регулировки не более 60 мм; жесткость механизма регулируется согласно весу сидящего поворотом круглой ручки не более Ø 80 мм, расположенной под сиденьем, в направлении стрелки (+/-), высота посадки не более 400-520 мм. Габаритные характеристики кресла: крестовина не более Ø 660 мм с 5-ю колесиками не более Ø 60 мм и глубиной не более 45 мм, сиденье среднего размера не более 470 х 460 мм, спинка среднего размера не более 465 х 470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Подлокотники с асимметричными накладками (с широкой средней частью и зауженными передним и задним краями) регулируются по ширине и высоте. Верхняя накладка подлокотника регулируется вперед-назад, имеет возможность разворота на 360°. Диапазон регулировки подлокотников: по ширине - не менее 70 мм, по глубине - не менее 60 мм, по высоте - не менее 100 мм. Наполнитель – полиуретан. Крестовина – черный пластик.</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</si>
  <si>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</si>
  <si>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Стул с регулировкой по высоте в диапазоне не менее  410 мм - 510 мм. Ширина и глубина сиденья не менее 420 мм. Сиденье и спинка выполнены из композитного материала деревопластик, содержание фракций древесного волокна не менее 40 %. Состав материала – не более 60% полипропилен, не менее 40% - измельченное древесное волокно. Поверхность стула гладкая, сиденье и спинка эргономичной формы. Форма спинки обеспечивает поддержку средней части спины, размер спинки ширина не менее 420 мм, высота не менее 270 мм, толщина не менее 4 мм., закругленный загнутый верхний край. Материал каркаса – круглая стальная труба, толщина стенки не менее 2.5 мм, окрашенная порошковым способом слоем толщиной не менее 100 мкм. Опора ножки – дугообразная, не менее 460 мм по длине круглая стальная труба, толщина стенки не менее 2.5 мм, окрашенная порошковым способом слоем толщиной не менее 100 мкм. Ножки оснащены сменными подпятниками, регулируемыми по высоте для компенсации неровности пола. Опора подпятника овальной формы не менее 50 мм в длину и 40 мм в ширину,  диаметр регулирующей опоры – не менее 25 мм. Материал подпятника – черный износостойки полипропилен, регулирующей опоры – белый износостойкий полипропилен. Стул оснащен насадками из твердой резины, с обратной стороны сиденья, позволяющие легко подвесить его на столешницу стола не повредив покрытие и предотвращающие опрокидывание стула.</t>
  </si>
  <si>
    <t>Шкаф для хранения с ящиками на колесиках. Шкаф оснащен 12-ю выдвижными ящиками, которые оснащены металлическими направляющими бегунками. Материал шкафа – износостойкая мебельная плита, покрытая меламином белого цвета. Фасад ящиков - крашенный МДФ. Характеристики шкафа: габаритная ширина не более 1200 мм, габаритная глубина не более 430 мм, габаритная высота не менее 870 мм. Колесики оснащены стопором.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</si>
  <si>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Шкаф оснащен  двумя нижними деревянными дверцами и двумя верхними стеклянными, тремя полками, рассчитан на четыре отделений для хранения. Дверцы оборудованы замком с индивидуальным ключом и двумя металлическими ручками. Ключ нумерованный. Материал шкафа  износостойкая мебельная плита, покрытая меламином, материал нижних дверок - износостойкая мебельная плита, покрытая березовым шпоном, материал цоколя – полистирол. Цвет шкафа – белый, цвет стекла – дымчатый, прозрачный, цвет ручек и цоколя – серый. Характеристики шкафа: габаритная ширина не более 800 мм, габаритная глубина не более 430 мм, габаритная высота не более 1640 мм, габаритная высота цоколя не менее 85 мм, габаритная высота стеклянных дверей не более 740 мм, габаритная высота деревянных дверей не более 760 мм, допускаемые отклонения длины и ширины  мм  ≤+/-5</t>
  </si>
  <si>
    <t>Стул на металлических ножках. Стул с возможностью складывать в штабель на полу до шести штук. Материал стула – единая ламинированная гнутая фанера. Цвет металлических элементов стула – графитовый. Характеристики стула: габаритная ширина не более 450 мм, габаритная глубина не более 520 мм, габаритная высота не более 860 мм.</t>
  </si>
  <si>
    <r>
      <t xml:space="preserve">Кресло на металлических ножках с подлокотниками. Стул с возможностью складывать в штабель на полу до шести штук. Материал стула – единая ламинированная гнутая фанера. Цвет металлических элементов кресла – графитовый, цвет стула – белый. Характеристики стула: габаритная ширина не более </t>
    </r>
    <r>
      <rPr>
        <sz val="10"/>
        <color rgb="FF000000"/>
        <rFont val="Calibri"/>
        <family val="2"/>
        <charset val="204"/>
        <scheme val="minor"/>
      </rPr>
      <t xml:space="preserve">450 мм, габаритная глубина </t>
    </r>
    <r>
      <rPr>
        <sz val="10"/>
        <rFont val="Calibri"/>
        <family val="2"/>
        <charset val="204"/>
        <scheme val="minor"/>
      </rPr>
      <t xml:space="preserve">не более </t>
    </r>
    <r>
      <rPr>
        <sz val="10"/>
        <color rgb="FF000000"/>
        <rFont val="Calibri"/>
        <family val="2"/>
        <charset val="204"/>
        <scheme val="minor"/>
      </rPr>
      <t>520 мм, габаритная высота</t>
    </r>
    <r>
      <rPr>
        <sz val="10"/>
        <rFont val="Calibri"/>
        <family val="2"/>
        <charset val="204"/>
        <scheme val="minor"/>
      </rPr>
      <t xml:space="preserve"> не более</t>
    </r>
    <r>
      <rPr>
        <sz val="10"/>
        <color rgb="FF000000"/>
        <rFont val="Calibri"/>
        <family val="2"/>
        <charset val="204"/>
        <scheme val="minor"/>
      </rPr>
      <t xml:space="preserve"> 860 мм.</t>
    </r>
  </si>
  <si>
    <t xml:space="preserve">Комплект  состоит из четырех пуфов  ABCD высотой 40 см. Пуфы имеют четыре разные формы: A, B, C, D (модули C и D идентичны). Все четыре формы при соединении образуют квадрат со сторонами 1 метр. Изготовлены из прессованной поролоновой крошки, получаемой в результате дробления отходов производства.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 Комплект оформлен в четырех разных цветах. Пуфы имеют фанерное основание с тканевой обивкой дна. Ножки-кнопки  для бесшумного передвижения пуфов и защиты напольного покрытия.                                                                          </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</si>
  <si>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</si>
  <si>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Кресло включает в себя основную часть, установленную на металлический каркас. Сиденье и спинка изготовлено из плотного пенополиуретана и поролона толщиной не менее 30см.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кресла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кресла: габаритная длина не более 600 мм, габаритная ширина не более 600 мм, высота не более 730 мм.</t>
  </si>
  <si>
    <t xml:space="preserve">Комплект  состоит из четырех пуфов ABCD высотой 54 см. Пуфы имеют четыре разные формы: A, B, C, D (модули C и D идентичны). Все четыре формы при соединении образуют квадрат со сторонами 1 метр. Изготовлены из прессованной поролоновой крошки, получаемой в результате дробления отходов производства. Пуфы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 Комплект оформлен в четырех разных цветах. Пуфы имеют фанерное основание с тканевой обивкой дна. Ножки-кнопки  для бесшумного передвижения пуфов и защиты напольного покрытия.                                                                          </t>
  </si>
  <si>
    <t>Стол имеет четыре круглые не регулируемые металлические ножки, расположенные по углам столешницы. Габариты:  длина столешницы не более 1800 мм, ширина столешницы не более 700 мм, высота стола 900 мм, цвет белый, диаметр разреза ноги не менее 45 мм, толщина столешницы не менее 26 мм. Материал ножки и металлических элементов: металлическая труба окрашенная порошковым способом слоем толщиной не менее 100 мкм., цвет – графит. Материал столешницы: ламинированная мебельная плита, цвет – белый.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</si>
  <si>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Стул на крестовине из силумина с кнопками и регулируемой подставкой для ног.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520-750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сделаны из гнутой фанеры покрытой ламинатом.</t>
  </si>
  <si>
    <t>Стол имеет четыре круглые регулируемые металлические ножки, расположенные по углам столешницы. Для устойчивости столешница крепится на ножки с помощью крепежного блока на четырех болтах и двух заглушках. Габариты:  длина столешницы не более 1600 мм, ширина столешницы не более 800 мм, цвет белый, высота стола регулируется в диапазоне не более 630-835 мм, диаметр разреза ноги не менее 45 мм, толщина столешницы не менее 26 мм. Материал ножки и металлических элементов: металлическая труба окрашенная порошковым способом слоем толщиной не менее 100 мкм., цвет – графит. Материал столешницы: ламинированная мебельная плита.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</si>
  <si>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Стол имеет четыре круглые не регулируемые металлические ножки, расположенные по углам столешницы. Габариты:  длина столешницы не более 800 мм, ширина столешницы не более 600 мм, цвет белый, высота стола 730 мм, диаметр разреза ноги не менее 45 мм, толщина столешницы не менее 26 мм. Материал ножки и металлических элементов: металлическая труба окрашенная порошковым способом слоем толщиной не менее 100 мкм., цвет – графит. Материал столешницы: ламинированная мебельная плита, цвет – белый.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</si>
  <si>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Широкая спинка кресла принимает форму тела человека и поддерживает спину и имеет форму груши. Крестообразная ножка на мягких тормозящих роликах. Регулировки кресла: механизм качания позволяет регулировать угол наклона спинки не более -12°/-2°, сиденья не более -11°/+3°; регулировка высоты спинки осуществляется с помощью рычага, расположенного в нижней части спинки, диапазон регулировки не менее 70 мм; регулировка глубины сиденья осуществляется с помощью ручки, расположенной под сиденьем, диапазон регулировки не более 60 мм; жесткость механизма регулируется согласно весу сидящего поворотом круглой ручки не более Ø 80 мм, расположенной под сиденьем, в направлении стрелки (+/-), высота посадки не более 400-520 мм. Габаритные характеристики кресла: крестовина не более Ø 660 мм с 5-ю колесиками не более Ø 60 мм и глубиной не более 45 мм, сиденье среднего размера не более 470 х 460 мм, спинка среднего размера не более 465 х 470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Подлокотники с асимметричными накладками (с широкой средней частью и зауженными передним и задним краями) регулируются по ширине и высоте. Верхняя накладка подлокотника регулируется вперед-назад, имеет возможность разворота на 360°. Диапазон регулировки подлокотников: по ширине - не менее 70 мм, по глубине - не менее 60 мм, по высоте - не менее 100 мм   Наполнитель – полиуретан. Крестовина – черный пластик.</t>
  </si>
  <si>
    <t xml:space="preserve">Стул на крестовине с мягкими тормозящими роликами. Стул имеет эргономичную форму сиденья и спинки. Сиденье и спинка выполнены из композитного материала деревопластик, содержание фракций древесного волокна не менее 40 %. Состав материала – не более 60% полипропилен, не менее 40% - измельченное древесное волокно. Поверхность стула гладкая, сиденье и спинка эргономичной формы. Форма спинки обеспечивает поддержку средней части спины, размер спинки ширина не менее 420 мм, высота не менее 270 мм, толщина не менее 2 мм., закругленный загнутый верхний край. Материал каркаса – круглая стальная труба, толщина стенки не менее 2.5 мм, окрашенная порошковым способом слоем толщиной не менее 100 мкм. Высота стула регулируется благодаря рычагу, расположенному под сиденьем. Диапазон регулировки высоты стула на газовой пружине не менее 385-505 мм. </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</si>
  <si>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кресла обтянуты специальной тканью.Характеристики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</si>
  <si>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Рабочее кресло Step+.  Широкая спинка кресла принимает форму тела человека и поддерживает спину и имеет форму груши. Крестообразная ножка с художественным дизайном на мягких тормозящих роликах. Регулировки кресла: механизм качания позволяет регулировать угол наклона спинки не более -12°/-2°, сиденья не более -11°/+3°; регулировка высоты спинки осуществляется с помощью рычага, расположенного в нижней части спинки, диапазон регулировки не менее 70 мм; регулировка глубины сиденья осуществляется с помощью ручки, расположенной под сиденьем, диапазон регулировки не более 60 мм; жесткость механизма регулируется согласно весу сидящего поворотом круглой ручки не более Ø 80 мм, расположенной под сиденьем, в направлении стрелки (+/-), высота посадки не более 400-520 мм. Габаритные характеристики кресла: крестовина не более Ø 660 мм с 5-ю колесиками не более Ø 60 мм и глубиной не более 45 мм, сиденье среднего размера не более 470 х 460 мм, спинка среднего размера не более 465 х 470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Подлокотники с асимметричными накладками (с широкой средней частью и зауженными передним и задним краями) регулируются по ширине и высоте. Верхняя накладка подлокотника регулируется вперед-назад, имеет возможность разворота на 360°. Диапазон регулировки подлокотников: по ширине - не менее 70 мм, по глубине - не менее 60 мм, по высоте - не менее 100 мм.  Наполнитель – полиуретан. Крестовина – черный пластик.</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</si>
  <si>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полукруга. Размер 1200х600х460 мм. </t>
  </si>
  <si>
    <t>Стул детский. Каркас массив березы, лакированная поверхность, сиденье клееная фанера с ламинатом. Закругленные углы. Ножки с препятствующими скольжению накладками. Размер 325х350 мм. Высота сиденья 260 мм.</t>
  </si>
  <si>
    <t xml:space="preserve">Стол с деревянными ножками. Каркас массив березы, лакированная поверхность, ножки на фланцах. Крыжка стола мебельный щит с ламинатом. Крышка имеет форму полукруга. Размер 1200х600х520 мм. </t>
  </si>
  <si>
    <t>Стул детский. Каркас массив березы, лакированная поверхность, сиденье клееная фанера с ламинатом. Закругленные углы. Ножки с препятствующими скольжению накладками. Размер 325х350 мм. Высота сиденья 300 мм.</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</si>
  <si>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полукруга. Размер 1200х600х520 мм. </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</si>
  <si>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полукруга. Размер 1200х600х400 мм. </t>
  </si>
  <si>
    <t>Стул детский. Каркас массив березы, лакированная поверхность, сиденье клееная фанера с ламинатом. Закругленные углы. Ножки с препятствующими скольжению накладками. Размер 325х350 мм. Высота сиденья 220 мм.</t>
  </si>
  <si>
    <t xml:space="preserve">Гардероб оснащен 2-мя дверцами, оборудован замком с системой "мастер-ключ" с индивидуальным ключом, 2-мя металлическими ручками и металлической выдвижной вешалкой для одежды. Ключ нумерованный. Длина вешалки не более 360 мм, выдвижение на не менее 240 мм. Материал шкафа – износостойкая мебельная плита, покрытая меламином, цвет белый, материал панели цоколя – полипропилен. Цоколь оснащен 4 регулируемыми по высоте ножками  для компенсации неровностей пола. Характеристики шкафа: габаритная ширина не более 800 мм, габаритная глубина не более 430 мм, габаритная высота не более 2020 мм, высота цоколя не более 85 мм. Толщина мебельной плиты не менее 18 мм. </t>
  </si>
  <si>
    <t xml:space="preserve">Стол с деревянными ножками. Каркас массив березы, лакированная поверхность, ножки на фланцах. Крыжка стола мебельный щит с ламинатом. Крышка имеет форму полукруга. Размер 1200х600х400 мм. </t>
  </si>
  <si>
    <t xml:space="preserve">Стол с деревянными ножками. Каркас массив березы, лакированная поверхность, ножки на фланцах. Крыжка стола мебельный щит с ламинатом. Крышка имеет форму полукруга. Размер 1200х600х340 мм. </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</si>
  <si>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прямоугольника с закругленными краями. Размер 1200х600х340 мм. </t>
  </si>
  <si>
    <t>Стул детский. Каркас массив березы, лакированная поверхность, сиденье клееная фанера с ламинатом. Закругленные углы. Ножки с препятствующими скольжению накладками. Размер 325х350 мм. Высота сиденья 180 мм.</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</si>
  <si>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прямоугольника с закругленными краями. Размер 1200х600х400 мм. </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</si>
  <si>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полукруга. Размер 1200х600х340 мм. </t>
  </si>
  <si>
    <t xml:space="preserve">Мешок-стул для сидения со спинкой и кармашками. Цвет бирюзовый. Размер 1000х800х800 мм. </t>
  </si>
  <si>
    <t>Мешок-стул для сидения со спинкой и кармашками. Цвет бирюзовый. Размер 1000х800х800 мм.</t>
  </si>
  <si>
    <t>Мешок-стул для сидения со спинкой и кармашками. Цвет зеленый. Размер 1000х800х800 мм.</t>
  </si>
  <si>
    <t>Штабелируемый стул.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цвет синий.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t>
  </si>
  <si>
    <t>Штабелируемый стул.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цвет желтый.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t>
  </si>
  <si>
    <t>Штабелируемый стул.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цвет красный.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t>
  </si>
  <si>
    <t xml:space="preserve">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цвет белый.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 </t>
  </si>
  <si>
    <t>Пуф дугообразный на металлическом каркасе. Габариты 160х80х44 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1021.1-1021.2(не возгорание от прямого огня и сигареты). Цвет темно оранжевый.</t>
  </si>
  <si>
    <t>Мешок-стул для сидения со спинкой и кармашками. Цвет оранжевый. Размер 1000х800х800 мм.</t>
  </si>
  <si>
    <t xml:space="preserve">Мешок-стул для сидения со спинкой и кармашками. Цвет оранжевый. Размер 1000х800х800 мм. </t>
  </si>
  <si>
    <t>Подставка для письма. Крепится к подлокотникам стула, имеет овальную форму. Материал - ламинированная фанера. Цвет белый.</t>
  </si>
  <si>
    <t>Пуф дугообразный на  металлическом каркасе. Габариты 160х80х44 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1021.1-1021.2(не возгорание от прямого огня и сигареты). Цвет темно оранжевый.</t>
  </si>
  <si>
    <t xml:space="preserve">Мешок-стул для сидения со спинкой и кармашками. Цвет зеленый. Размер 1000х800х800 мм. </t>
  </si>
  <si>
    <t>Диван модульный без подлокотников. Состоит из 6 трапециевидных модулей со спинками. Габаритные размеры:3030х1200х840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 Цвет зеленый.</t>
  </si>
  <si>
    <t>Диван модульный без подлокотников. Состоит из 5 трапециевидных модулей со спинками. Габаритные размеры: 2730х1100х840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 Цвет светло зеленый.</t>
  </si>
  <si>
    <t>Фронтальная панель нижняя обитая тканью. Размер 700х1800 мм. Характеристики обивочной ткани: состав  - 100% шерсть, плотность не менее 194 г/м.кв.. Стандарт огнестойкости - SL 1.</t>
  </si>
  <si>
    <t>Фронтальная панель нижняя обитая тканью. Размер 700х800 мм.  Характеристики обивочной ткани: состав  - 100% шерсть, плотность не менее 194 г/м.кв.. Стандарт огнестойкости - SL 1.</t>
  </si>
  <si>
    <t>Фронтальная панель нижняя обитая тканью. Размер 700х1600 мм.  Характеристики обивочной ткани: состав  - 100% шерсть, плотность не менее 194 г/м.кв.. Стандарт огнестойкости - SL 1.</t>
  </si>
  <si>
    <t>Фронтальная панель верхняя обитая тканью. Размер 700х800 мм.  Характеристики обивочной ткани: состав  - 100% шерсть, плотность не менее 194 г/м.кв.. Стандарт огнестойкости - SL 1.</t>
  </si>
  <si>
    <t>Диван модульный без подлокотников. Состоит из 5 трапециевидных модулей со спинками. Габаритные размеры: 2730х1100х840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Цвет зеленый.</t>
  </si>
  <si>
    <t>Диван модульный без подлокотников. Состоит из 5 трапециевидных модулей со спинками. Габаритные размеры: 2730х1100х840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Цвет светло зеленый.</t>
  </si>
  <si>
    <t>Пуф дугообразный на металлическом каркасе. Габариты 160х80х44 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Цвет темно оранжевый.</t>
  </si>
  <si>
    <t>ISKU или эквивалент</t>
  </si>
  <si>
    <t>ФОРМА 9.2.1 "ПРЕДЛОЖЕНИЕ О ЦЕНЕ ДОГОВОРА"</t>
  </si>
  <si>
    <t>Цена за единицу, руб., без НДС</t>
  </si>
  <si>
    <t>Производитель</t>
  </si>
  <si>
    <t>Стоимость, руб., без НДС</t>
  </si>
  <si>
    <t>НДС 18%:</t>
  </si>
  <si>
    <t>Итого:</t>
  </si>
  <si>
    <t>ВСЕГО с НДС 18%:</t>
  </si>
  <si>
    <t xml:space="preserve">Примечания: 
- Предложение Участника Процедуры закупки не должны превышать начальной (максимальной) цены.
- Стоимость, тип и характеристики оборудования подтвердить предложениями Поставщика.
В цену должны быть включены все расходы, связанные с доставкой продукции до места назначения, включая страхование, уплату таможенных пошлин, налоги, сборы и другие обязательные платежи. Цена Договора представляет собой сумму цен по каждому наименованию продукции в соответствии с  Документацией процедуры закупок с учетом цены единицы продукции и ее количества.
Условие об авансировании: 
_______________________   _______________________   /___________________/
(должность)     (подпись)     (ФИО)
М.П.
Главный бухгалтер    _______________________   /___________________/ 
(подпись)     (ФИО)
</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</si>
</sst>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0"/>
      <name val="Arial"/>
    </font>
    <font>
      <sz val="11"/>
      <color theme="1"/>
      <name val="Calibri"/>
      <family val="2"/>
      <charset val="204"/>
      <scheme val="minor"/>
    </font>
    <font>
      <sz val="8"/>
      <name val="Arial"/>
      <family val="2"/>
      <charset val="204"/>
    </font>
    <font>
      <b/>
      <sz val="10"/>
      <color indexed="12"/>
      <name val="Arial"/>
      <family val="2"/>
    </font>
    <font>
      <b/>
      <sz val="10"/>
      <name val="Arial"/>
      <family val="2"/>
    </font>
    <font>
      <b/>
      <sz val="12"/>
      <name val="Arial"/>
      <family val="2"/>
    </font>
    <font>
      <sz val="10"/>
      <name val="Arial"/>
      <family val="2"/>
      <charset val="204"/>
    </font>
    <font>
      <b/>
      <sz val="10"/>
      <name val="Arial"/>
      <family val="2"/>
      <charset val="204"/>
    </font>
    <font>
      <sz val="11"/>
      <color theme="1"/>
      <name val="Calibri"/>
      <family val="2"/>
      <scheme val="minor"/>
    </font>
    <font>
      <b/>
      <sz val="11"/>
      <color theme="1"/>
      <name val="Calibri"/>
      <family val="2"/>
      <charset val="204"/>
      <scheme val="minor"/>
    </font>
    <font>
      <b/>
      <sz val="10"/>
      <color theme="1"/>
      <name val="Arial"/>
      <family val="2"/>
      <charset val="204"/>
    </font>
    <font>
      <b/>
      <sz val="10"/>
      <color rgb="FFFF0000"/>
      <name val="Arial"/>
      <family val="2"/>
      <charset val="204"/>
    </font>
    <font>
      <b/>
      <sz val="10"/>
      <color rgb="FFFF0000"/>
      <name val="Arial"/>
      <family val="2"/>
    </font>
    <font>
      <b/>
      <sz val="11"/>
      <color rgb="FFFF0000"/>
      <name val="Calibri"/>
      <family val="2"/>
      <charset val="204"/>
      <scheme val="minor"/>
    </font>
    <font>
      <b/>
      <sz val="10"/>
      <color theme="1"/>
      <name val="Arial"/>
      <family val="2"/>
      <charset val="204"/>
    </font>
    <font>
      <sz val="10"/>
      <name val="Calibri"/>
      <family val="2"/>
      <charset val="204"/>
      <scheme val="minor"/>
    </font>
    <font>
      <sz val="10"/>
      <color theme="1"/>
      <name val="Calibri"/>
      <family val="2"/>
      <charset val="204"/>
      <scheme val="minor"/>
    </font>
    <font>
      <sz val="10"/>
      <color rgb="FF000000"/>
      <name val="Calibri"/>
      <family val="2"/>
      <charset val="204"/>
      <scheme val="minor"/>
    </font>
    <font>
      <sz val="12"/>
      <name val="Times New Roman"/>
      <family val="1"/>
      <charset val="204"/>
    </font>
    <font>
      <b/>
      <sz val="12"/>
      <name val="Times New Roman"/>
      <family val="1"/>
      <charset val="204"/>
    </font>
    <font>
      <sz val="11"/>
      <name val="Calibri"/>
      <family val="2"/>
      <charset val="204"/>
      <scheme val="minor"/>
    </font>
  </fonts>
  <fills count="7">
    <fill>
      <patternFill patternType="none"/>
    </fill>
    <fill>
      <patternFill patternType="gray125"/>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bottom style="thin">
        <color theme="4" tint="0.3999755851924192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8" fillId="0" borderId="0"/>
    <xf numFmtId="0" fontId="6" fillId="0" borderId="0"/>
    <xf numFmtId="0" fontId="1" fillId="0" borderId="0"/>
  </cellStyleXfs>
  <cellXfs count="191">
    <xf numFmtId="0" fontId="0" fillId="0" borderId="0" xfId="0"/>
    <xf numFmtId="4" fontId="9" fillId="0" borderId="1" xfId="0" applyNumberFormat="1" applyFont="1" applyBorder="1" applyAlignment="1">
      <alignment horizontal="center" vertical="center" wrapText="1"/>
    </xf>
    <xf numFmtId="9" fontId="0" fillId="0" borderId="0" xfId="0" applyNumberFormat="1"/>
    <xf numFmtId="4" fontId="4" fillId="0" borderId="0" xfId="0" applyNumberFormat="1" applyFont="1"/>
    <xf numFmtId="0" fontId="7" fillId="0" borderId="0" xfId="0" applyFont="1"/>
    <xf numFmtId="4" fontId="4" fillId="0" borderId="2" xfId="0" applyNumberFormat="1" applyFont="1" applyBorder="1"/>
    <xf numFmtId="4" fontId="4" fillId="0" borderId="0" xfId="0" applyNumberFormat="1" applyFont="1" applyBorder="1"/>
    <xf numFmtId="4" fontId="4" fillId="0" borderId="3" xfId="0" applyNumberFormat="1" applyFont="1" applyBorder="1"/>
    <xf numFmtId="0" fontId="7" fillId="0" borderId="0" xfId="0" applyFont="1" applyAlignment="1">
      <alignment horizontal="right"/>
    </xf>
    <xf numFmtId="4" fontId="7" fillId="0" borderId="3" xfId="0" applyNumberFormat="1" applyFont="1" applyBorder="1"/>
    <xf numFmtId="0" fontId="12" fillId="0" borderId="0" xfId="0" applyFont="1" applyFill="1" applyBorder="1"/>
    <xf numFmtId="1" fontId="12" fillId="0" borderId="0" xfId="0" applyNumberFormat="1" applyFont="1" applyBorder="1"/>
    <xf numFmtId="0" fontId="12" fillId="0" borderId="0" xfId="0" applyFont="1" applyBorder="1"/>
    <xf numFmtId="0" fontId="12" fillId="0" borderId="3" xfId="0" applyFont="1" applyBorder="1"/>
    <xf numFmtId="0" fontId="12" fillId="0" borderId="3" xfId="0" applyFont="1" applyFill="1" applyBorder="1"/>
    <xf numFmtId="0" fontId="0" fillId="0" borderId="0" xfId="0" pivotButton="1"/>
    <xf numFmtId="0" fontId="0" fillId="0" borderId="0" xfId="0" applyNumberFormat="1"/>
    <xf numFmtId="0" fontId="14" fillId="0" borderId="0" xfId="0" applyFont="1" applyBorder="1" applyAlignment="1">
      <alignment wrapText="1"/>
    </xf>
    <xf numFmtId="3" fontId="14" fillId="0" borderId="4" xfId="0" applyNumberFormat="1" applyFont="1" applyBorder="1" applyAlignment="1">
      <alignment horizontal="left" wrapText="1"/>
    </xf>
    <xf numFmtId="3" fontId="14" fillId="0" borderId="0" xfId="0" applyNumberFormat="1" applyFont="1" applyBorder="1" applyAlignment="1">
      <alignment horizontal="left" wrapText="1"/>
    </xf>
    <xf numFmtId="3" fontId="11" fillId="0" borderId="0" xfId="0" applyNumberFormat="1" applyFont="1" applyBorder="1" applyAlignment="1">
      <alignment horizontal="left" wrapText="1"/>
    </xf>
    <xf numFmtId="0" fontId="7" fillId="3" borderId="0" xfId="0" applyFont="1" applyFill="1" applyAlignment="1">
      <alignment horizontal="right"/>
    </xf>
    <xf numFmtId="4" fontId="4" fillId="3" borderId="0" xfId="0" applyNumberFormat="1" applyFont="1" applyFill="1"/>
    <xf numFmtId="0" fontId="14" fillId="2" borderId="0" xfId="0" applyFont="1" applyFill="1" applyBorder="1" applyAlignment="1">
      <alignment wrapText="1"/>
    </xf>
    <xf numFmtId="0" fontId="14" fillId="2" borderId="0" xfId="0" applyNumberFormat="1" applyFont="1" applyFill="1" applyBorder="1" applyAlignment="1">
      <alignment wrapText="1"/>
    </xf>
    <xf numFmtId="4" fontId="14" fillId="2" borderId="0" xfId="0" applyNumberFormat="1" applyFont="1" applyFill="1" applyBorder="1" applyAlignment="1">
      <alignment wrapText="1"/>
    </xf>
    <xf numFmtId="0" fontId="7" fillId="0" borderId="2" xfId="0" applyFont="1" applyBorder="1" applyAlignment="1">
      <alignment horizontal="center"/>
    </xf>
    <xf numFmtId="3" fontId="14" fillId="0" borderId="2" xfId="0" applyNumberFormat="1" applyFont="1" applyBorder="1" applyAlignment="1">
      <alignment horizontal="left" wrapText="1"/>
    </xf>
    <xf numFmtId="0" fontId="14" fillId="0" borderId="2" xfId="0" applyFont="1" applyBorder="1" applyAlignment="1">
      <alignment wrapText="1"/>
    </xf>
    <xf numFmtId="0" fontId="7" fillId="0" borderId="0" xfId="0" applyFont="1" applyBorder="1" applyAlignment="1">
      <alignment horizontal="center"/>
    </xf>
    <xf numFmtId="0" fontId="7" fillId="0" borderId="3" xfId="0" applyFont="1" applyBorder="1" applyAlignment="1">
      <alignment horizontal="center"/>
    </xf>
    <xf numFmtId="3" fontId="14" fillId="0" borderId="3" xfId="0" applyNumberFormat="1" applyFont="1" applyBorder="1" applyAlignment="1">
      <alignment horizontal="left" wrapText="1"/>
    </xf>
    <xf numFmtId="0" fontId="14" fillId="0" borderId="3" xfId="0" applyFont="1" applyBorder="1" applyAlignment="1">
      <alignment wrapText="1"/>
    </xf>
    <xf numFmtId="0" fontId="14" fillId="2" borderId="1" xfId="0" applyFont="1" applyFill="1" applyBorder="1" applyAlignment="1">
      <alignment horizontal="center" vertical="top" wrapText="1"/>
    </xf>
    <xf numFmtId="0" fontId="10" fillId="2" borderId="1" xfId="0" applyFont="1" applyFill="1" applyBorder="1" applyAlignment="1">
      <alignment horizontal="center" vertical="top" wrapText="1"/>
    </xf>
    <xf numFmtId="0" fontId="14" fillId="0" borderId="0" xfId="0" applyFont="1" applyFill="1" applyBorder="1" applyAlignment="1">
      <alignment wrapText="1"/>
    </xf>
    <xf numFmtId="4" fontId="9" fillId="3" borderId="1" xfId="0" applyNumberFormat="1" applyFont="1" applyFill="1" applyBorder="1" applyAlignment="1">
      <alignment horizontal="center" vertical="top" wrapText="1"/>
    </xf>
    <xf numFmtId="0" fontId="7" fillId="0" borderId="2" xfId="0" applyNumberFormat="1" applyFont="1" applyBorder="1" applyAlignment="1">
      <alignment wrapText="1"/>
    </xf>
    <xf numFmtId="0" fontId="7" fillId="0" borderId="2" xfId="0" applyFont="1" applyBorder="1" applyAlignment="1">
      <alignment wrapText="1"/>
    </xf>
    <xf numFmtId="0" fontId="7" fillId="0" borderId="0" xfId="0" applyNumberFormat="1" applyFont="1" applyBorder="1" applyAlignment="1">
      <alignment wrapText="1"/>
    </xf>
    <xf numFmtId="0" fontId="7" fillId="0" borderId="0" xfId="0" applyFont="1" applyBorder="1" applyAlignment="1">
      <alignment wrapText="1"/>
    </xf>
    <xf numFmtId="0" fontId="7" fillId="0" borderId="3" xfId="0" applyNumberFormat="1" applyFont="1" applyBorder="1" applyAlignment="1">
      <alignment wrapText="1"/>
    </xf>
    <xf numFmtId="0" fontId="7" fillId="0" borderId="3" xfId="0" applyFont="1" applyBorder="1" applyAlignment="1">
      <alignment wrapText="1"/>
    </xf>
    <xf numFmtId="0" fontId="11" fillId="0" borderId="0" xfId="0" applyFont="1"/>
    <xf numFmtId="0" fontId="7" fillId="0" borderId="0" xfId="0" applyFont="1" applyBorder="1" applyAlignment="1">
      <alignment horizontal="left" vertical="center" wrapText="1"/>
    </xf>
    <xf numFmtId="3" fontId="11" fillId="0" borderId="0" xfId="0" applyNumberFormat="1" applyFont="1" applyBorder="1" applyAlignment="1">
      <alignment horizontal="left" vertical="center" wrapText="1"/>
    </xf>
    <xf numFmtId="0" fontId="10" fillId="2" borderId="5" xfId="0" applyFont="1" applyFill="1" applyBorder="1" applyAlignment="1">
      <alignment horizontal="center" vertical="top" wrapText="1"/>
    </xf>
    <xf numFmtId="4" fontId="9" fillId="3" borderId="5" xfId="0" applyNumberFormat="1" applyFont="1" applyFill="1" applyBorder="1" applyAlignment="1">
      <alignment horizontal="center" vertical="top" wrapText="1"/>
    </xf>
    <xf numFmtId="0" fontId="11" fillId="0" borderId="2" xfId="0" applyFont="1" applyBorder="1"/>
    <xf numFmtId="3" fontId="11" fillId="0" borderId="2" xfId="0" applyNumberFormat="1" applyFont="1" applyBorder="1"/>
    <xf numFmtId="0" fontId="11" fillId="0" borderId="2" xfId="0" applyFont="1" applyBorder="1" applyAlignment="1">
      <alignment wrapText="1"/>
    </xf>
    <xf numFmtId="4" fontId="11" fillId="0" borderId="2" xfId="0" applyNumberFormat="1" applyFont="1" applyBorder="1"/>
    <xf numFmtId="0" fontId="11" fillId="0" borderId="0" xfId="0" applyFont="1" applyBorder="1"/>
    <xf numFmtId="4" fontId="11" fillId="0" borderId="0" xfId="0" applyNumberFormat="1" applyFont="1" applyBorder="1"/>
    <xf numFmtId="0" fontId="11" fillId="0" borderId="3" xfId="0" applyFont="1" applyBorder="1"/>
    <xf numFmtId="4" fontId="11" fillId="0" borderId="3" xfId="0" applyNumberFormat="1" applyFont="1" applyBorder="1"/>
    <xf numFmtId="4" fontId="7" fillId="4" borderId="0" xfId="0" applyNumberFormat="1" applyFont="1" applyFill="1"/>
    <xf numFmtId="4" fontId="12" fillId="0" borderId="0" xfId="0" applyNumberFormat="1" applyFont="1" applyBorder="1"/>
    <xf numFmtId="4" fontId="12" fillId="0" borderId="3" xfId="0" applyNumberFormat="1" applyFont="1" applyBorder="1"/>
    <xf numFmtId="0" fontId="7" fillId="0" borderId="0" xfId="0" applyNumberFormat="1" applyFont="1" applyFill="1" applyBorder="1" applyAlignment="1">
      <alignment wrapText="1"/>
    </xf>
    <xf numFmtId="0" fontId="10" fillId="0" borderId="0" xfId="0" applyFont="1" applyBorder="1" applyAlignment="1">
      <alignment horizontal="left" vertical="center" wrapText="1"/>
    </xf>
    <xf numFmtId="3" fontId="12" fillId="0" borderId="0" xfId="0" applyNumberFormat="1" applyFont="1" applyBorder="1"/>
    <xf numFmtId="0" fontId="7" fillId="0" borderId="0" xfId="0" applyFont="1" applyAlignment="1">
      <alignment wrapText="1"/>
    </xf>
    <xf numFmtId="0" fontId="7" fillId="0" borderId="2" xfId="0" applyFont="1" applyBorder="1" applyAlignment="1">
      <alignment vertical="center"/>
    </xf>
    <xf numFmtId="0" fontId="0" fillId="0" borderId="0" xfId="0" applyAlignment="1">
      <alignment vertical="center"/>
    </xf>
    <xf numFmtId="4" fontId="4" fillId="0" borderId="0" xfId="0" applyNumberFormat="1" applyFont="1" applyBorder="1" applyAlignment="1">
      <alignment vertical="center"/>
    </xf>
    <xf numFmtId="0" fontId="4" fillId="0" borderId="0" xfId="0" applyFont="1" applyAlignment="1">
      <alignment vertical="center"/>
    </xf>
    <xf numFmtId="4" fontId="4" fillId="0" borderId="3" xfId="0" applyNumberFormat="1" applyFont="1" applyBorder="1" applyAlignment="1">
      <alignment vertical="center"/>
    </xf>
    <xf numFmtId="4" fontId="4" fillId="0" borderId="2" xfId="0" applyNumberFormat="1" applyFont="1" applyBorder="1" applyAlignment="1">
      <alignment vertical="center"/>
    </xf>
    <xf numFmtId="4" fontId="7" fillId="0" borderId="0" xfId="0" applyNumberFormat="1" applyFont="1" applyAlignment="1">
      <alignment vertical="center"/>
    </xf>
    <xf numFmtId="0" fontId="7" fillId="0" borderId="0" xfId="0" applyFont="1" applyBorder="1" applyAlignment="1">
      <alignment vertical="center"/>
    </xf>
    <xf numFmtId="0" fontId="7" fillId="0" borderId="3" xfId="0" applyFont="1" applyBorder="1" applyAlignment="1">
      <alignment vertical="center"/>
    </xf>
    <xf numFmtId="0" fontId="7" fillId="0" borderId="0" xfId="0" applyFont="1" applyAlignment="1">
      <alignment vertical="center"/>
    </xf>
    <xf numFmtId="0" fontId="7" fillId="0" borderId="0" xfId="0" applyFont="1" applyFill="1" applyBorder="1" applyAlignment="1">
      <alignment vertical="center"/>
    </xf>
    <xf numFmtId="3" fontId="7" fillId="0" borderId="0" xfId="0" applyNumberFormat="1" applyFont="1" applyAlignment="1">
      <alignment vertical="center"/>
    </xf>
    <xf numFmtId="0" fontId="7" fillId="0" borderId="0" xfId="0" applyFont="1" applyAlignment="1">
      <alignment vertical="center" wrapText="1"/>
    </xf>
    <xf numFmtId="9" fontId="7" fillId="0" borderId="0" xfId="0" applyNumberFormat="1" applyFont="1" applyAlignment="1">
      <alignment vertical="center"/>
    </xf>
    <xf numFmtId="4" fontId="9" fillId="5" borderId="1" xfId="0" applyNumberFormat="1" applyFont="1" applyFill="1" applyBorder="1" applyAlignment="1">
      <alignment horizontal="center" vertical="center" wrapText="1"/>
    </xf>
    <xf numFmtId="0" fontId="9" fillId="5" borderId="1" xfId="0" applyNumberFormat="1" applyFont="1" applyFill="1" applyBorder="1" applyAlignment="1">
      <alignment horizontal="center" vertical="center" wrapText="1"/>
    </xf>
    <xf numFmtId="0" fontId="7" fillId="0" borderId="2" xfId="0" applyFont="1" applyBorder="1" applyAlignment="1">
      <alignment vertical="center" wrapText="1"/>
    </xf>
    <xf numFmtId="0" fontId="7" fillId="0" borderId="0" xfId="0" applyFont="1" applyBorder="1" applyAlignment="1">
      <alignment vertical="center" wrapText="1"/>
    </xf>
    <xf numFmtId="0" fontId="7" fillId="0" borderId="3" xfId="0" applyFont="1" applyBorder="1" applyAlignment="1">
      <alignment vertical="center" wrapText="1"/>
    </xf>
    <xf numFmtId="3" fontId="7" fillId="0" borderId="2" xfId="0" applyNumberFormat="1" applyFont="1" applyBorder="1" applyAlignment="1">
      <alignment horizontal="left" vertical="center"/>
    </xf>
    <xf numFmtId="3" fontId="7" fillId="0" borderId="0" xfId="0" applyNumberFormat="1" applyFont="1" applyBorder="1" applyAlignment="1">
      <alignment horizontal="left" vertical="center"/>
    </xf>
    <xf numFmtId="3" fontId="11" fillId="0" borderId="0" xfId="0" applyNumberFormat="1" applyFont="1" applyBorder="1" applyAlignment="1">
      <alignment horizontal="left" vertical="center"/>
    </xf>
    <xf numFmtId="3" fontId="7" fillId="0" borderId="3" xfId="0" applyNumberFormat="1" applyFont="1" applyBorder="1" applyAlignment="1">
      <alignment horizontal="left" vertical="center"/>
    </xf>
    <xf numFmtId="0" fontId="7" fillId="0" borderId="2" xfId="0" applyFont="1" applyBorder="1" applyAlignment="1">
      <alignment horizontal="left" vertical="center"/>
    </xf>
    <xf numFmtId="0" fontId="7" fillId="0" borderId="0" xfId="0" applyFont="1" applyBorder="1" applyAlignment="1">
      <alignment horizontal="left" vertical="center"/>
    </xf>
    <xf numFmtId="0" fontId="7" fillId="0" borderId="3" xfId="0" applyFont="1" applyBorder="1" applyAlignment="1">
      <alignment horizontal="left" vertical="center"/>
    </xf>
    <xf numFmtId="0" fontId="11" fillId="0" borderId="0" xfId="0" applyNumberFormat="1" applyFont="1" applyFill="1" applyBorder="1" applyAlignment="1">
      <alignment wrapText="1"/>
    </xf>
    <xf numFmtId="0" fontId="6" fillId="0" borderId="0" xfId="2"/>
    <xf numFmtId="9" fontId="6" fillId="0" borderId="0" xfId="2" applyNumberFormat="1"/>
    <xf numFmtId="0" fontId="7" fillId="0" borderId="0" xfId="2" applyFont="1"/>
    <xf numFmtId="0" fontId="7" fillId="0" borderId="0" xfId="2" applyFont="1" applyBorder="1" applyAlignment="1">
      <alignment vertical="center" wrapText="1"/>
    </xf>
    <xf numFmtId="0" fontId="7" fillId="0" borderId="0" xfId="2" applyFont="1" applyAlignment="1">
      <alignment horizontal="right" vertical="center"/>
    </xf>
    <xf numFmtId="0" fontId="6" fillId="0" borderId="0" xfId="2" applyAlignment="1">
      <alignment horizontal="right" vertical="center"/>
    </xf>
    <xf numFmtId="4" fontId="7" fillId="0" borderId="3" xfId="2" applyNumberFormat="1" applyFont="1" applyBorder="1" applyAlignment="1">
      <alignment horizontal="center" vertical="center"/>
    </xf>
    <xf numFmtId="4" fontId="7" fillId="0" borderId="0" xfId="2" applyNumberFormat="1" applyFont="1"/>
    <xf numFmtId="0" fontId="6" fillId="0" borderId="0" xfId="2" applyAlignment="1">
      <alignment wrapText="1"/>
    </xf>
    <xf numFmtId="4" fontId="9" fillId="5" borderId="1" xfId="2" applyNumberFormat="1" applyFont="1" applyFill="1" applyBorder="1" applyAlignment="1">
      <alignment horizontal="center" vertical="center" wrapText="1"/>
    </xf>
    <xf numFmtId="0" fontId="9" fillId="5" borderId="1" xfId="2" applyNumberFormat="1" applyFont="1" applyFill="1" applyBorder="1" applyAlignment="1">
      <alignment horizontal="center" vertical="center" wrapText="1"/>
    </xf>
    <xf numFmtId="0" fontId="7" fillId="0" borderId="2" xfId="2" applyFont="1" applyBorder="1" applyAlignment="1">
      <alignment horizontal="left" vertical="center"/>
    </xf>
    <xf numFmtId="3" fontId="7" fillId="0" borderId="2" xfId="2" applyNumberFormat="1" applyFont="1" applyBorder="1" applyAlignment="1">
      <alignment horizontal="left" vertical="center"/>
    </xf>
    <xf numFmtId="0" fontId="7" fillId="0" borderId="2" xfId="2" applyFont="1" applyBorder="1" applyAlignment="1">
      <alignment vertical="center" wrapText="1"/>
    </xf>
    <xf numFmtId="0" fontId="7" fillId="0" borderId="2" xfId="2" applyFont="1" applyBorder="1" applyAlignment="1">
      <alignment vertical="center"/>
    </xf>
    <xf numFmtId="4" fontId="4" fillId="0" borderId="2" xfId="2" applyNumberFormat="1" applyFont="1" applyBorder="1" applyAlignment="1">
      <alignment vertical="center"/>
    </xf>
    <xf numFmtId="0" fontId="7" fillId="0" borderId="0" xfId="2" applyFont="1" applyBorder="1" applyAlignment="1">
      <alignment horizontal="left" vertical="center"/>
    </xf>
    <xf numFmtId="3" fontId="7" fillId="0" borderId="0" xfId="2" applyNumberFormat="1" applyFont="1" applyBorder="1" applyAlignment="1">
      <alignment horizontal="left" vertical="center"/>
    </xf>
    <xf numFmtId="0" fontId="7" fillId="0" borderId="0" xfId="2" applyFont="1" applyBorder="1" applyAlignment="1">
      <alignment vertical="center"/>
    </xf>
    <xf numFmtId="4" fontId="4" fillId="0" borderId="0" xfId="2" applyNumberFormat="1" applyFont="1" applyBorder="1" applyAlignment="1">
      <alignment vertical="center"/>
    </xf>
    <xf numFmtId="0" fontId="11" fillId="0" borderId="0" xfId="2" applyFont="1" applyBorder="1" applyAlignment="1">
      <alignment vertical="center"/>
    </xf>
    <xf numFmtId="3" fontId="7" fillId="0" borderId="0" xfId="2" applyNumberFormat="1" applyFont="1" applyBorder="1" applyAlignment="1">
      <alignment horizontal="left" vertical="center" wrapText="1"/>
    </xf>
    <xf numFmtId="0" fontId="7" fillId="0" borderId="3" xfId="2" applyFont="1" applyBorder="1" applyAlignment="1">
      <alignment horizontal="left" vertical="center"/>
    </xf>
    <xf numFmtId="3" fontId="7" fillId="0" borderId="3" xfId="2" applyNumberFormat="1" applyFont="1" applyBorder="1" applyAlignment="1">
      <alignment horizontal="left" vertical="center"/>
    </xf>
    <xf numFmtId="0" fontId="7" fillId="0" borderId="3" xfId="2" applyFont="1" applyBorder="1" applyAlignment="1">
      <alignment vertical="center" wrapText="1"/>
    </xf>
    <xf numFmtId="0" fontId="7" fillId="0" borderId="3" xfId="2" applyFont="1" applyBorder="1" applyAlignment="1">
      <alignment vertical="center"/>
    </xf>
    <xf numFmtId="4" fontId="4" fillId="0" borderId="3" xfId="2" applyNumberFormat="1" applyFont="1" applyBorder="1" applyAlignment="1">
      <alignment vertical="center"/>
    </xf>
    <xf numFmtId="4" fontId="4" fillId="0" borderId="0" xfId="2" applyNumberFormat="1" applyFont="1" applyFill="1" applyBorder="1" applyAlignment="1">
      <alignment vertical="center"/>
    </xf>
    <xf numFmtId="4" fontId="4" fillId="0" borderId="0" xfId="2" applyNumberFormat="1" applyFont="1" applyAlignment="1">
      <alignment horizontal="right" vertical="center"/>
    </xf>
    <xf numFmtId="0" fontId="15" fillId="0" borderId="0" xfId="0" applyFont="1" applyAlignment="1">
      <alignment wrapText="1"/>
    </xf>
    <xf numFmtId="0" fontId="4" fillId="0" borderId="1" xfId="0" applyFont="1" applyBorder="1" applyAlignment="1">
      <alignment vertical="center"/>
    </xf>
    <xf numFmtId="0" fontId="4" fillId="0" borderId="1" xfId="0" applyFont="1" applyFill="1" applyBorder="1" applyAlignment="1">
      <alignment vertical="center"/>
    </xf>
    <xf numFmtId="0" fontId="16" fillId="0" borderId="1" xfId="0" applyFont="1" applyBorder="1" applyAlignment="1">
      <alignment horizontal="left" vertical="center" wrapText="1"/>
    </xf>
    <xf numFmtId="0" fontId="15" fillId="0" borderId="1" xfId="0" applyFont="1" applyBorder="1" applyAlignment="1">
      <alignment vertical="center" wrapText="1"/>
    </xf>
    <xf numFmtId="0" fontId="15" fillId="0" borderId="1" xfId="0" applyFont="1" applyFill="1" applyBorder="1" applyAlignment="1">
      <alignment vertical="center" wrapText="1"/>
    </xf>
    <xf numFmtId="0" fontId="4" fillId="0" borderId="1" xfId="0" applyFont="1" applyFill="1" applyBorder="1" applyAlignment="1">
      <alignment vertical="center" wrapText="1"/>
    </xf>
    <xf numFmtId="0" fontId="7" fillId="0" borderId="1" xfId="2" applyFont="1" applyFill="1" applyBorder="1" applyAlignment="1">
      <alignment horizontal="left" vertical="center" wrapText="1"/>
    </xf>
    <xf numFmtId="0" fontId="15" fillId="0" borderId="1" xfId="2" applyFont="1" applyFill="1" applyBorder="1" applyAlignment="1">
      <alignment horizontal="left" vertical="center" wrapText="1"/>
    </xf>
    <xf numFmtId="0" fontId="7" fillId="0" borderId="1" xfId="0" applyFont="1" applyBorder="1" applyAlignment="1">
      <alignment horizontal="left" vertical="center" wrapText="1"/>
    </xf>
    <xf numFmtId="0" fontId="15" fillId="0" borderId="1" xfId="0" applyFont="1" applyBorder="1" applyAlignment="1">
      <alignment horizontal="left" vertical="center" wrapText="1"/>
    </xf>
    <xf numFmtId="0" fontId="7" fillId="0" borderId="1" xfId="0" applyFont="1" applyBorder="1" applyAlignment="1">
      <alignment vertical="center"/>
    </xf>
    <xf numFmtId="0" fontId="15" fillId="0" borderId="1" xfId="0" applyFont="1" applyFill="1" applyBorder="1" applyAlignment="1">
      <alignment horizontal="left" vertical="center" wrapText="1"/>
    </xf>
    <xf numFmtId="0" fontId="4" fillId="0" borderId="1" xfId="0" applyFont="1" applyBorder="1" applyAlignment="1">
      <alignment horizontal="center" vertical="center"/>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xf>
    <xf numFmtId="0" fontId="7" fillId="0" borderId="1" xfId="2" applyFont="1" applyBorder="1" applyAlignment="1">
      <alignment horizontal="center" vertical="center"/>
    </xf>
    <xf numFmtId="49" fontId="4" fillId="0" borderId="1" xfId="2" applyNumberFormat="1" applyFont="1" applyBorder="1" applyAlignment="1">
      <alignment horizontal="left" vertical="center"/>
    </xf>
    <xf numFmtId="49" fontId="15" fillId="0" borderId="1" xfId="2" applyNumberFormat="1" applyFont="1" applyBorder="1" applyAlignment="1">
      <alignment horizontal="left" vertical="center" wrapText="1"/>
    </xf>
    <xf numFmtId="0" fontId="7" fillId="0" borderId="1" xfId="2" applyFont="1" applyBorder="1" applyAlignment="1">
      <alignment horizontal="left" vertical="center" wrapText="1"/>
    </xf>
    <xf numFmtId="0" fontId="15" fillId="0" borderId="1" xfId="2" applyFont="1" applyBorder="1" applyAlignment="1">
      <alignment horizontal="left" vertical="center" wrapText="1"/>
    </xf>
    <xf numFmtId="49" fontId="7" fillId="0" borderId="1" xfId="2" applyNumberFormat="1" applyFont="1" applyBorder="1" applyAlignment="1">
      <alignment horizontal="left" vertical="center"/>
    </xf>
    <xf numFmtId="49" fontId="4" fillId="0" borderId="1" xfId="2" applyNumberFormat="1" applyFont="1" applyBorder="1" applyAlignment="1">
      <alignment horizontal="left" vertical="center" wrapText="1"/>
    </xf>
    <xf numFmtId="0" fontId="4" fillId="0" borderId="1" xfId="2" applyFont="1" applyFill="1" applyBorder="1" applyAlignment="1">
      <alignment vertical="center"/>
    </xf>
    <xf numFmtId="49" fontId="7" fillId="0" borderId="1" xfId="2" applyNumberFormat="1" applyFont="1" applyFill="1" applyBorder="1" applyAlignment="1">
      <alignment horizontal="left" vertical="center"/>
    </xf>
    <xf numFmtId="49" fontId="15" fillId="0" borderId="1" xfId="2" applyNumberFormat="1" applyFont="1" applyFill="1" applyBorder="1" applyAlignment="1">
      <alignment horizontal="left" vertical="center" wrapText="1"/>
    </xf>
    <xf numFmtId="49" fontId="4" fillId="0" borderId="1" xfId="2" applyNumberFormat="1" applyFont="1" applyFill="1" applyBorder="1" applyAlignment="1">
      <alignment horizontal="left" vertical="center"/>
    </xf>
    <xf numFmtId="0" fontId="4" fillId="0" borderId="1" xfId="2" applyFont="1" applyBorder="1" applyAlignment="1">
      <alignment horizontal="left" vertical="center"/>
    </xf>
    <xf numFmtId="0" fontId="7" fillId="0" borderId="1" xfId="2" applyFont="1" applyBorder="1" applyAlignment="1">
      <alignment vertical="center" wrapText="1"/>
    </xf>
    <xf numFmtId="0" fontId="15" fillId="0" borderId="1" xfId="2" applyFont="1" applyBorder="1" applyAlignment="1">
      <alignment vertical="center" wrapText="1"/>
    </xf>
    <xf numFmtId="49" fontId="4" fillId="0" borderId="1" xfId="2" applyNumberFormat="1" applyFont="1" applyFill="1" applyBorder="1" applyAlignment="1">
      <alignment horizontal="left" vertical="center" wrapText="1"/>
    </xf>
    <xf numFmtId="0" fontId="16" fillId="0" borderId="1" xfId="0" applyFont="1" applyFill="1" applyBorder="1" applyAlignment="1">
      <alignment horizontal="left" vertical="center" wrapText="1"/>
    </xf>
    <xf numFmtId="0" fontId="16" fillId="6" borderId="1" xfId="0" applyFont="1" applyFill="1" applyBorder="1" applyAlignment="1">
      <alignment horizontal="left" vertical="center" wrapText="1"/>
    </xf>
    <xf numFmtId="49" fontId="16" fillId="0" borderId="1" xfId="2" applyNumberFormat="1" applyFont="1" applyBorder="1" applyAlignment="1">
      <alignment horizontal="left" vertical="center" wrapText="1"/>
    </xf>
    <xf numFmtId="0" fontId="16" fillId="0" borderId="1" xfId="2" applyFont="1" applyFill="1" applyBorder="1" applyAlignment="1">
      <alignment horizontal="left" vertical="center" wrapText="1"/>
    </xf>
    <xf numFmtId="0" fontId="16" fillId="0" borderId="1" xfId="2" applyFont="1" applyFill="1" applyBorder="1" applyAlignment="1">
      <alignment vertical="center" wrapText="1"/>
    </xf>
    <xf numFmtId="49" fontId="16" fillId="0" borderId="1" xfId="2" applyNumberFormat="1" applyFont="1" applyFill="1" applyBorder="1" applyAlignment="1">
      <alignment horizontal="left" vertical="center" wrapText="1"/>
    </xf>
    <xf numFmtId="0" fontId="16" fillId="0" borderId="1" xfId="0" applyFont="1" applyFill="1" applyBorder="1" applyAlignment="1">
      <alignment vertical="center" wrapText="1"/>
    </xf>
    <xf numFmtId="4" fontId="9" fillId="0" borderId="6" xfId="0" applyNumberFormat="1" applyFont="1" applyBorder="1" applyAlignment="1">
      <alignment horizontal="center" vertical="center" wrapText="1"/>
    </xf>
    <xf numFmtId="1" fontId="4" fillId="0" borderId="6" xfId="0" applyNumberFormat="1" applyFont="1" applyBorder="1" applyAlignment="1">
      <alignment horizontal="center" vertical="center"/>
    </xf>
    <xf numFmtId="0" fontId="4" fillId="0" borderId="6" xfId="2" applyFont="1" applyBorder="1" applyAlignment="1">
      <alignment horizontal="center" vertical="center"/>
    </xf>
    <xf numFmtId="1" fontId="4" fillId="0" borderId="6" xfId="0" applyNumberFormat="1" applyFont="1" applyFill="1" applyBorder="1" applyAlignment="1">
      <alignment horizontal="center" vertical="center"/>
    </xf>
    <xf numFmtId="3" fontId="4" fillId="0" borderId="6" xfId="2" applyNumberFormat="1" applyFont="1" applyBorder="1" applyAlignment="1">
      <alignment horizontal="center" vertical="center"/>
    </xf>
    <xf numFmtId="1" fontId="4" fillId="0" borderId="6" xfId="2" applyNumberFormat="1" applyFont="1" applyBorder="1" applyAlignment="1">
      <alignment horizontal="center" vertical="center"/>
    </xf>
    <xf numFmtId="0" fontId="4" fillId="0" borderId="6" xfId="2" applyFont="1" applyFill="1" applyBorder="1" applyAlignment="1">
      <alignment horizontal="center" vertical="center"/>
    </xf>
    <xf numFmtId="0" fontId="0" fillId="0" borderId="1" xfId="0" applyBorder="1"/>
    <xf numFmtId="0" fontId="0" fillId="0" borderId="1" xfId="0" applyBorder="1" applyAlignment="1">
      <alignment vertical="center"/>
    </xf>
    <xf numFmtId="0" fontId="6" fillId="0" borderId="1" xfId="0" applyFont="1" applyBorder="1"/>
    <xf numFmtId="0" fontId="4" fillId="0" borderId="1" xfId="0" applyFont="1" applyBorder="1" applyAlignment="1">
      <alignment vertical="center" wrapText="1"/>
    </xf>
    <xf numFmtId="0" fontId="7" fillId="0" borderId="1" xfId="0" applyFont="1" applyBorder="1" applyAlignment="1">
      <alignment horizontal="center" vertical="center" wrapText="1"/>
    </xf>
    <xf numFmtId="0" fontId="6" fillId="0" borderId="6" xfId="0" applyFont="1" applyBorder="1" applyAlignment="1">
      <alignment horizontal="right"/>
    </xf>
    <xf numFmtId="0" fontId="6" fillId="0" borderId="7" xfId="0" applyFont="1" applyBorder="1" applyAlignment="1">
      <alignment horizontal="right"/>
    </xf>
    <xf numFmtId="0" fontId="6" fillId="0" borderId="8" xfId="0" applyFont="1" applyBorder="1" applyAlignment="1">
      <alignment horizontal="right"/>
    </xf>
    <xf numFmtId="0" fontId="20" fillId="0" borderId="0" xfId="0" applyFont="1" applyAlignment="1">
      <alignment horizontal="left" vertical="top" wrapText="1"/>
    </xf>
    <xf numFmtId="49" fontId="3" fillId="0" borderId="6" xfId="2" applyNumberFormat="1" applyFont="1" applyBorder="1" applyAlignment="1">
      <alignment horizontal="center" vertical="center"/>
    </xf>
    <xf numFmtId="49" fontId="3" fillId="0" borderId="7" xfId="2" applyNumberFormat="1" applyFont="1" applyBorder="1" applyAlignment="1">
      <alignment horizontal="center" vertical="center"/>
    </xf>
    <xf numFmtId="49" fontId="3" fillId="0" borderId="6" xfId="2" applyNumberFormat="1" applyFont="1" applyFill="1" applyBorder="1" applyAlignment="1">
      <alignment horizontal="center" vertical="center"/>
    </xf>
    <xf numFmtId="49" fontId="3" fillId="0" borderId="7" xfId="2" applyNumberFormat="1" applyFont="1" applyFill="1" applyBorder="1" applyAlignment="1">
      <alignment horizontal="center" vertical="center"/>
    </xf>
    <xf numFmtId="49" fontId="3" fillId="0" borderId="1" xfId="2" applyNumberFormat="1" applyFont="1" applyBorder="1" applyAlignment="1">
      <alignment horizontal="center" vertical="center"/>
    </xf>
    <xf numFmtId="49" fontId="3" fillId="0" borderId="1" xfId="2" applyNumberFormat="1" applyFont="1" applyFill="1" applyBorder="1" applyAlignment="1">
      <alignment horizontal="center" vertical="center"/>
    </xf>
    <xf numFmtId="0" fontId="3" fillId="0" borderId="1" xfId="2" applyFont="1" applyFill="1" applyBorder="1" applyAlignment="1">
      <alignment horizontal="center" vertical="center"/>
    </xf>
    <xf numFmtId="0" fontId="3" fillId="0" borderId="6" xfId="2"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 xfId="0" applyFont="1" applyBorder="1" applyAlignment="1">
      <alignment horizontal="center" vertical="center"/>
    </xf>
    <xf numFmtId="0" fontId="3" fillId="0" borderId="6" xfId="0" applyFont="1" applyBorder="1" applyAlignment="1">
      <alignment horizontal="center" vertical="center"/>
    </xf>
    <xf numFmtId="0" fontId="5" fillId="0" borderId="0" xfId="0" applyFont="1" applyAlignment="1">
      <alignment horizontal="center"/>
    </xf>
    <xf numFmtId="0" fontId="18" fillId="0" borderId="0" xfId="0" applyFont="1" applyAlignment="1">
      <alignment horizontal="right" vertical="center"/>
    </xf>
    <xf numFmtId="0" fontId="19" fillId="0" borderId="3" xfId="0" applyFont="1" applyBorder="1" applyAlignment="1">
      <alignment horizontal="center" vertical="center" wrapText="1"/>
    </xf>
  </cellXfs>
  <cellStyles count="4">
    <cellStyle name="Normaali 2" xfId="1"/>
    <cellStyle name="Обычный" xfId="0" builtinId="0"/>
    <cellStyle name="Обычный 2" xfId="2"/>
    <cellStyle name="Обычный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83820</xdr:colOff>
      <xdr:row>0</xdr:row>
      <xdr:rowOff>99060</xdr:rowOff>
    </xdr:from>
    <xdr:to>
      <xdr:col>2</xdr:col>
      <xdr:colOff>2540</xdr:colOff>
      <xdr:row>4</xdr:row>
      <xdr:rowOff>88900</xdr:rowOff>
    </xdr:to>
    <xdr:pic>
      <xdr:nvPicPr>
        <xdr:cNvPr id="2" name="Рисунок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 y="99060"/>
          <a:ext cx="1343660" cy="4927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106680</xdr:colOff>
      <xdr:row>0</xdr:row>
      <xdr:rowOff>106680</xdr:rowOff>
    </xdr:from>
    <xdr:to>
      <xdr:col>2</xdr:col>
      <xdr:colOff>25400</xdr:colOff>
      <xdr:row>4</xdr:row>
      <xdr:rowOff>96520</xdr:rowOff>
    </xdr:to>
    <xdr:pic>
      <xdr:nvPicPr>
        <xdr:cNvPr id="2" name="Рисунок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106680"/>
          <a:ext cx="1343660" cy="49276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Yuriy" refreshedDate="42649.471041203702" createdVersion="6" refreshedVersion="6" minRefreshableVersion="3" recordCount="774">
  <cacheSource type="worksheet">
    <worksheetSource ref="B4:E331" sheet="Спецификация"/>
  </cacheSource>
  <cacheFields count="6">
    <cacheField name="Код изделия" numFmtId="0">
      <sharedItems containsString="0" containsBlank="1" containsNumber="1" containsInteger="1" minValue="1453" maxValue="485652660833" count="92">
        <m/>
        <n v="2057"/>
        <n v="4355515"/>
        <n v="2007734"/>
        <n v="307030060826"/>
        <n v="315151260824"/>
        <n v="22713320"/>
        <n v="22715524"/>
        <n v="4363515"/>
        <n v="22714613"/>
        <n v="4356515"/>
        <n v="3732"/>
        <n v="7144"/>
        <n v="4361515"/>
        <n v="4364515"/>
        <n v="98290"/>
        <n v="374478060309"/>
        <n v="29022"/>
        <n v="4357515"/>
        <n v="2095"/>
        <n v="22713505"/>
        <n v="301650060826"/>
        <n v="374755060816"/>
        <n v="374755060813"/>
        <n v="374755260827"/>
        <n v="374755260342"/>
        <n v="374755460830"/>
        <n v="374755460815"/>
        <n v="374755660841"/>
        <n v="374755660820"/>
        <n v="374751060803"/>
        <n v="1453"/>
        <n v="485652660309"/>
        <n v="485652660342"/>
        <n v="4420515"/>
        <n v="2078588"/>
        <n v="485652660830"/>
        <n v="374478060830"/>
        <n v="2523"/>
        <n v="4111524"/>
        <n v="3130580"/>
        <n v="22714605"/>
        <n v="3160625"/>
        <n v="2078590"/>
        <n v="315153060824"/>
        <n v="22713510"/>
        <n v="301650060287"/>
        <n v="485652660828"/>
        <n v="485652660833"/>
        <n v="374478060828"/>
        <n v="485652660824"/>
        <n v="374755260824" u="1"/>
        <n v="374755060824" u="1"/>
        <n v="2077672" u="1"/>
        <n v="374750260317" u="1"/>
        <n v="22752330" u="1"/>
        <n v="327371164000" u="1"/>
        <n v="7008" u="1"/>
        <n v="3722" u="1"/>
        <n v="374755460816" u="1"/>
        <n v="374755060342" u="1"/>
        <n v="374755260820" u="1"/>
        <n v="374755260833" u="1"/>
        <n v="98220" u="1"/>
        <n v="374755060833" u="1"/>
        <n v="4512515" u="1"/>
        <n v="2837" u="1"/>
        <n v="374755660320" u="1"/>
        <n v="374755660333" u="1"/>
        <n v="374755460320" u="1"/>
        <n v="374755460333" u="1"/>
        <n v="4351515" u="1"/>
        <n v="2526" u="1"/>
        <n v="374755660824" u="1"/>
        <n v="374755460824" u="1"/>
        <n v="374755260816" u="1"/>
        <n v="1453835" u="1"/>
        <n v="2521" u="1"/>
        <n v="4120552" u="1"/>
        <n v="4496515" u="1"/>
        <n v="374750460317" u="1"/>
        <n v="374755660342" u="1"/>
        <n v="374755260320" u="1"/>
        <n v="374755260333" u="1"/>
        <n v="374755060320" u="1"/>
        <n v="374755660833" u="1"/>
        <n v="374755060333" u="1"/>
        <n v="374755460820" u="1"/>
        <n v="374755460833" u="1"/>
        <n v="4480515" u="1"/>
        <n v="29072" u="1"/>
        <n v="374475060342" u="1"/>
      </sharedItems>
    </cacheField>
    <cacheField name="Наименование" numFmtId="0">
      <sharedItems count="202" longText="1">
        <s v="Kindergarten 1050"/>
        <s v="Matrix I A16 стол рабочий лам 215/IM-88"/>
        <s v="- Крышка A16 160x80 см лам 215"/>
        <s v="Тумба 4 мел 114"/>
        <s v="Step+ рабочий стул F 22 Ткань Fame цвет 65083/черный"/>
        <s v="Logo кресло Ткань Fame цвет 65081 сиденья/бе 1/IM-88"/>
        <s v="Tendo стеллаж нижние двери-3 цоколь 114"/>
        <s v="Tendo шкаф для одежды -  Цоколь 80x202x43 см _x000a_Каркас Белый (mel114), Двери Белый (mel114)"/>
        <s v="Kindergarten 1051"/>
        <s v="Matrix I B12 стол рабочий лам 215/IM-88"/>
        <s v="- Крышка B12 120х60 см лам 215"/>
        <s v="Tendo шкаф со стеклянными дверцами -4 цок.114/бе 1"/>
        <s v="Kindergarten 1052"/>
        <s v="Kindergarten 1081"/>
        <s v="Matrix I A18 стол рабочий лам 215/IM-88"/>
        <s v="- Крышка A18 180x80 см лам 215"/>
        <s v="Dyyni 3м диван Ткань Fame цвет 65083/88"/>
        <s v="Kindergarten 1132"/>
        <s v="Dyyni 2м диван Ткань Fame цвет 65081/88"/>
        <s v="Swing B6, журнальный стол лам 215/iM-88"/>
        <s v="- Крышка B6 60x60 см лам 215"/>
        <s v="Swing B10,журнальный стол лам 215/iM-88"/>
        <s v="- Крышка B10 100х60 см лам 215"/>
        <s v="Kindergarten 1071"/>
        <s v="Стул высокий с перекладиной для кормления OT 454 под березу"/>
        <s v="Детский стул otto (OT300) Массив березы. Сиденье ламинированное._x000a_Высота сиденья: "/>
        <s v="Kindergarten 1072"/>
        <s v="Kindergarten 1073"/>
        <s v="Kindergarten 1074"/>
        <s v="Sigur 2-местная скамья Ткань Fame цвет 63016/IM-88"/>
        <s v="Kindergarten 1076"/>
        <s v="Monena Basiс вешалка, 207х55х190 см, 40 2-х крючков, темно-серая с зеркалом"/>
        <s v="Dyyni 1м банкетка Ткань Fame цвет 65084/88"/>
        <s v="Kindergarten 1077"/>
        <s v="Matrix I A20 стол рабочий лам 215/IM-88"/>
        <s v="- Крышка A20 200x80 см лам 215"/>
        <s v="Reception стойка 2000мм лам 215"/>
        <s v="Tendo шкаф с дверьми-3 цоколь 114 с обиской задней стенки_x000a_Ткань Lucia цвет YB086"/>
        <s v="Kindergarten 1089"/>
        <s v="3016 рабочий стул M Ткань Fame цвет 65083"/>
        <s v="Mukula подушка для сиденья, низкая, овальная_x000a_Ткань Fame цвет 63016 (оранжевый)"/>
        <s v="Mukula подушка для сиденья, низкая, овальная_x000a_Ткань Fame цвет 62067 (желтый)"/>
        <s v="Mukula подушка для сиденья,круглая низкая_x000a_Ткань Fame цвет 65084 (фиолетовый)"/>
        <s v="Mukula подушка для сиденья,круглая низкая_x000a_Ткань Fame цвет 68035 (зеленый)"/>
        <s v="Mukula подушка для сиденья, низкая, треугольная_x000a_Ткань Fame цвет 66131 (синий)"/>
        <s v="Mukula подушка для сиденья, низкая, треугольная_x000a_Ткань Fame цвет 63076 (коричневый)"/>
        <s v="Mukula подушка для сиденья, низкая, квадратная_x000a_Ткань Fame цвет 68146 (темно зеленый)"/>
        <s v="Mukula подушка для сиденья, низкая, квадратная_x000a_Ткань Fame цвет 64166 (караловый)"/>
        <s v="Mukula настенная панель 84х160 Ткань Fame цвет 60078"/>
        <s v="Tendo Oppi 6I на роликах 4 зеленых ящика/4 белых дверцы мел 114"/>
        <s v="Детские модульные столы составные полукруглые Онни О300-612P_x000a_Размер: 120х60 см - полукруг._x000a_Высота: "/>
        <s v="Детские модульные столы составные прямоугольные Онни О300-6012_x000a_Размер: 120х60 см_x000a_Высота: "/>
        <s v="Кровать раздвижная 3-х местная В502В505В506"/>
        <s v="Кровать раздвижная 2-х местная В502В505"/>
        <s v="Модульная серия ОТТО OT53AAA_x000a_Массив березы, лакированная поверхность."/>
        <s v="Модульная серия ОТТО OT53LLL (15 ящиков)_x000a_Массив березы, лакированная поверхность. Дверцы и передние панели выдвижных ящиков выполнены из ламината."/>
        <s v="Мольберт V140"/>
        <s v="Письменный стол для учителя 6012-L73S и Подкатаня тумба OT41LB_x000a_Каркас и ножки стола из массива березы. Сталешница ламинированная._x000a_Тумба каркас из массива березы, ящики ламинат."/>
        <s v="ПОЛКА ПОДВЕСНАЯ M101_x000a_Массив березы, лакированная поверхность."/>
        <s v="СУШИЛЬНАЯ ТЕЛЕЖКА V132-13 _x000a_Массив березы, лакированная поверхность, лотки из влагоустойчивого пластика, колесики со стопорами."/>
        <s v="ТЕЛЕЖКА ДЛЯ ОБОРУДОВАНИЯ V120"/>
        <s v="ШКАФ ДЛЯ РИСУНКОВ А0   К620А0_x000a_Каркас и полка из массива березы. Боковые части выполнены из ДВП плит, задняя стенка из березовой фанеры. Ящики со стальными направляющими, 10 шт. Ручки для открывания ящиков из нержавеющей стали. Передние панели ящиков ламинат."/>
        <s v="ЯЩИК ДЛЯ ИГРУШЕК LE 101_x000a_Массив березы, лакированная поверхность, ролики."/>
        <s v="Ritz кресло бе 1/подлокотники Ткань Fame цвет 63016"/>
        <s v="Kindergarten 1087"/>
        <s v="Ritz кресло бе 1/подлокотники Ткань Fame цвет 68035"/>
        <s v="Kindergarten 1086"/>
        <s v="Kindergarten 1090"/>
        <s v="Kindergarten 1088"/>
        <s v="Matrix I C16 стол рабочий лам 215/IM-88"/>
        <s v="- Крышка С16 160х70 см лам 215"/>
        <s v="Фронтальная панель металическая нижняя 1600х470 IM-88"/>
        <s v="Kindergarten 1084"/>
        <s v="Kindergarten 1085"/>
        <s v="Kindergarten 1112"/>
        <s v="Вешалка - раздевалка N-1000 -4"/>
        <s v="Вешалка - раздевалка N-1000 -3"/>
        <s v="Скамейка РР701 1218х350х280 мм, ламинат береза"/>
        <s v="Скамейка РР701 918х350х280 мм, ламинат береза"/>
        <s v="Kindergarten 1113"/>
        <s v="Вешалка - раздевалка N-1000 -2"/>
        <s v="Скамейка РР701 618х350х280 мм, ламинат береза"/>
        <s v="Kindergarten 1114"/>
        <s v="Kindergarten 1115"/>
        <s v="Kindergarten 1116"/>
        <s v="Kindergarten 1117"/>
        <s v="Kindergarten 1118"/>
        <s v="Kindergarten 1119"/>
        <s v="Ritz кресло бе 1/подлокотники Ткань Fame цвет 66131"/>
        <s v="Kindergarten 1120"/>
        <s v="Kindergarten 1127"/>
        <s v="Sigur 2-местная скамья Ткань Fame цвет 66131/IM-88"/>
        <s v="Kindergarten 1128"/>
        <s v="Kindergarten 2060"/>
        <s v="Moni O11,универсальный стол лам 215/95/88"/>
        <s v="- Teamix-крышка диам.110 лам 215/95"/>
        <s v="APC стул лам 315/IM-88"/>
        <s v="Tendo шкаф нижние двери -4 цок.114/бе 1"/>
        <s v="Kindergarten 2055"/>
        <s v="Matti стул с элементами сцепления в ряд лам 315/IM88"/>
        <s v="Скамья SI701-2 150x28x32cm"/>
        <s v="Kindergarten 2058"/>
        <s v="Фронтальная панель металическая нижняя 1800х470 IM-88"/>
        <s v="Logo кресло Ткань Fame цвет 65081 сиденья и спинки/бе 1/IM-88"/>
        <s v="Tendo стеллаж нижние двери-3 цоколь 114/бе 1"/>
        <s v="Kindergarten 2068"/>
        <s v="3016 рабочий стул M Ткань Fame цвет 60003"/>
        <s v="Tendo Oppi 6I на роликах 4 синих ящика/4 белых дверцы мел 114"/>
        <s v="Ritz кресло бе 1/подлокотники Ткань FameS цвет 66118"/>
        <s v="Kindergarten 2069"/>
        <s v="Kindergarten 2070"/>
        <s v="Ritz кресло бе 1/подлокотники Ткань FameS цвет 66133"/>
        <s v="Kindergarten 2080"/>
        <s v="Sigur 2-местная скамья Ткань FameS цвет 66118 /IM-88"/>
        <s v="kindergarten 2081"/>
        <s v="Kindergarten 2082"/>
        <s v="Kindergarten 2098"/>
        <s v="Ritz кресло бе 1/подлокотники Ткань Fame цвет 65081"/>
        <s v="Kindergarten 2099"/>
        <s v="Kindergarten 2100"/>
        <s v="Kindergarten 2110"/>
        <s v="Kindergarten 2111"/>
        <s v="Kindergarten 2112"/>
        <s v="Kindergarten 2084"/>
        <s v="Kindergarten 2083"/>
        <s v="Kindergarten 2096"/>
        <s v="kindergarten 2097"/>
        <s v="Kindergarten 2063"/>
        <s v="Kindergarten 2085"/>
        <s v="Kindergarten 2067"/>
        <s v="Kindergarten 2095"/>
        <s v="Kindergarten дополнительно"/>
        <s v="Набор ножек для столов:_x000a_Группа 0 - 12 шт_x000a_Группа 1 - 52 шт_x000a_Группа 2 - 36 шт"/>
        <s v="Kindergarten 2059"/>
        <s v="Dyyni 3м диван Ткань Fame цвет 63016/88"/>
        <s v="Dio P6,стол для переговоров lam 215/88" u="1"/>
        <s v="Little More стул-мешок lime" u="1"/>
        <s v="Administ. 1222 1223" u="1"/>
        <s v="Sigur 1-местная скамья Ткань Fame цвет 68035/IM-88" u="1"/>
        <s v="Inkoo Pro кресло Ткань Fame цвет 65081/88" u="1"/>
        <s v="Tendo гардероб индивидуальный 2-х секционный мел 114" u="1"/>
        <s v="Tendo гардероб индивидуальный 3-х секционный мел 114" u="1"/>
        <s v="Tendo гардероб индивидуальный 4-х секционный мел 114" u="1"/>
        <s v="Kindergarten 2165" u="1"/>
        <s v="Tendo шкаф с раздв.дв.-2 120 цок 114" u="1"/>
        <s v="Mode перегородка B 700x1600 мел 114" u="1"/>
        <s v="Mukula подушка для сиденья низкая овальная_x000a_Ткань Fame цвет 64119" u="1"/>
        <s v="Mukula подушка для сиденья,круглая низкая_x000a_Ткань FameS цвет 66075" u="1"/>
        <s v="Mukula подушка для сиденья, низкая, квадратная_x000a_Ткань FameS цвет 66133" u="1"/>
        <s v="Administ. 1052" u="1"/>
        <s v="Mukula подушка для сиденья,круглая низкая_x000a_Ткань Fame цвет 65081" u="1"/>
        <s v="- Крышка P6 206x100 см лам 215" u="1"/>
        <s v="- Крышка U20 200x80 см лам 215" u="1"/>
        <s v="Kindergarten 2164" u="1"/>
        <s v="Matrix I U20 стол рабочий лам 215/IM-88" u="1"/>
        <s v="Duo стул c подлокотниками, спинка низкая._x000a_Креставина на колесиках. _x000a_Сиденье и спинка обивка кожа Lena цвет белый. _x000a_Технический шпон темно-серый LMG/хpо" u="1"/>
        <s v="Mukula подушка для сиденья, низкая, квадратная_x000a_Ткань FameS цвет 66075" u="1"/>
        <s v="Tendo Oppi 6J на роликах 2 дверцы, 4 ящика мел 114/MDF-ceрый" u="1"/>
        <s v="- Крышка P17 140х100 см лам 215" u="1"/>
        <s v="Administ. 1229" u="1"/>
        <s v="Mukula подушка для сиденья треугольная_x000a_Ткань Fame цвет 64089" u="1"/>
        <s v="Administ. 1081" u="1"/>
        <s v="Mukula подушка для сиденья, низкая, треугольная_x000a_Ткань Fame цвет 64119" u="1"/>
        <s v="Little More стул-мешок желтый" u="1"/>
        <s v="Little More стул-мешок оранжевый" u="1"/>
        <s v="Mukula подушка для сиденья, низкая, треугольная_x000a_Ткань FameS цвет 66133" u="1"/>
        <s v="Mukula подушка для сиденья, низкая, квадратная_x000a_Ткань FameS цвет 64166" u="1"/>
        <s v="Monena Basiс вешалка, длина 207 см, темно-серая с зеркалом" u="1"/>
        <s v="Kindergarten 1181" u="1"/>
        <s v="Administ. 1051" u="1"/>
        <s v="Mukula подушка для сиденья, низкая, треугольная_x000a_Ткань FameS цвет 64166" u="1"/>
        <s v="Mukula подушка для сиденья, низкая, квадратная_x000a_Ткань Fame цвет 65081" u="1"/>
        <s v="Mukula подушка для сиденья, низкая, квадратная_x000a_Ткань Fame цвет 64119" u="1"/>
        <s v="Mukula подушка для сиденья низкая овальная_x000a_Ткань FameS цвет 66133" u="1"/>
        <s v="Kindergarten 1131" u="1"/>
        <s v="Mukula подушка для сиденья низкая овальная_x000a_Ткань FameS цвет 66075" u="1"/>
        <s v="Mukula подушка для сиденья, низкая, треугольная_x000a_Ткань Fame цвет 65081" u="1"/>
        <s v="Mukula подушка для сиденья,круглая низкая_x000a_Ткань Fame цвет 64119" u="1"/>
        <s v="Logo кресло Ткань Fame цвет 65081/бе 1/IM-88" u="1"/>
        <s v="Administ. 1050" u="1"/>
        <s v="Mukula подушка для сиденья, низкая, квадратная_x000a_Ткань Fame цвет 68035" u="1"/>
        <s v="Mukula подушка для сиденья круглая_x000a_Ткань Fame цвет 64089" u="1"/>
        <s v="Mukula подушка для сиденья,круглая низкая_x000a_Ткань FameS цвет 64166" u="1"/>
        <s v="Mukula подушка для сиденья низкая овальная_x000a_Ткань Fame цвет 65081" u="1"/>
        <s v="Inkoo Pro 3м диван Ткань Fame цвет 65081/88" u="1"/>
        <s v="- Teamix-крышка 120x70 см лам 215/95" u="1"/>
        <s v="Mukula подушка для сиденья,круглая низкая_x000a_Ткань FameS цвет 63077" u="1"/>
        <s v="Moni C12, унив.стол lam 215/95 /88" u="1"/>
        <s v="Mukula подушка для сиденья, низкая, треугольная_x000a_Ткань FameS цвет 63077" u="1"/>
        <s v="Mukula подушка для сиденья низкая овальная_x000a_Ткань Fame цвет 68035" u="1"/>
        <s v="Mukula подушка для сиденья низкая овальная_x000a_Ткань FameS цвет 63077" u="1"/>
        <s v="Mukula подушка для сиденья,круглая низкая_x000a_Ткань FameS цвет 66133" u="1"/>
        <s v="Tendo Oppi 6I на роликах 4 зеленых ящика/2 белых дверцы мел 114" u="1"/>
        <s v="Tendo Oppi 6I на роликах 4 красных ящика/4 белых дверцы мел 114" u="1"/>
        <s v="- Крышка A8 80x80 см лам 215" u="1"/>
        <s v="Tendo шкаф стек.двер.-4 цок.114/бе 1" u="1"/>
        <s v="Osio P17 P17,стол лам 215/iM-88" u="1"/>
        <s v="Administ. 1132" u="1"/>
        <s v="Mukula подушка для сиденья, низкая, треугольная_x000a_Ткань FameS цвет 66075" u="1"/>
        <s v="Kantti A8,журнальный стол лам 215/88" u="1"/>
        <s v="Фронтальная пананель деревянная нижняя 1800х470 бе 1/IM-89" u="1"/>
        <s v="Administ. 1230" u="1"/>
      </sharedItems>
    </cacheField>
    <cacheField name="Кол-во мебели к поставке, шт." numFmtId="0">
      <sharedItems containsString="0" containsBlank="1" containsNumber="1" containsInteger="1" minValue="1" maxValue="100"/>
    </cacheField>
    <cacheField name="Поставлено, шт." numFmtId="0">
      <sharedItems containsString="0" containsBlank="1" containsNumber="1" containsInteger="1" minValue="1" maxValue="100" count="9">
        <m/>
        <n v="1"/>
        <n v="2"/>
        <n v="5"/>
        <n v="7"/>
        <n v="8"/>
        <n v="4"/>
        <n v="100"/>
        <n v="3"/>
      </sharedItems>
    </cacheField>
    <cacheField name="Осталось, шт." numFmtId="0">
      <sharedItems containsString="0" containsBlank="1" containsNumber="1" containsInteger="1" minValue="0" maxValue="24"/>
    </cacheField>
    <cacheField name="Цена за единицу без НДС, евро" numFmtId="4">
      <sharedItems containsString="0" containsBlank="1" containsNumber="1" containsInteger="1" minValue="46" maxValue="2935" count="72">
        <m/>
        <n v="342"/>
        <n v="387"/>
        <n v="975"/>
        <n v="385"/>
        <n v="346"/>
        <n v="490"/>
        <n v="276"/>
        <n v="687"/>
        <n v="366"/>
        <n v="2045"/>
        <n v="1473"/>
        <n v="164"/>
        <n v="218"/>
        <n v="354"/>
        <n v="144"/>
        <n v="882"/>
        <n v="2935"/>
        <n v="513"/>
        <n v="397"/>
        <n v="1364"/>
        <n v="461"/>
        <n v="480"/>
        <n v="294"/>
        <n v="766"/>
        <n v="896"/>
        <n v="356"/>
        <n v="316"/>
        <n v="1290"/>
        <n v="951"/>
        <n v="716"/>
        <n v="1564"/>
        <n v="391"/>
        <n v="818"/>
        <n v="290"/>
        <n v="803"/>
        <n v="657"/>
        <n v="199"/>
        <n v="904"/>
        <n v="338"/>
        <n v="225"/>
        <n v="1664"/>
        <n v="1369"/>
        <n v="475"/>
        <n v="1023"/>
        <n v="384"/>
        <n v="175"/>
        <n v="160"/>
        <n v="422"/>
        <n v="252"/>
        <n v="396"/>
        <n v="430"/>
        <n v="46"/>
        <n v="297" u="1"/>
        <n v="296" u="1"/>
        <n v="507" u="1"/>
        <n v="340" u="1"/>
        <n v="333" u="1"/>
        <n v="329" u="1"/>
        <n v="2483" u="1"/>
        <n v="1278" u="1"/>
        <n v="1062" u="1"/>
        <n v="776" u="1"/>
        <n v="758" u="1"/>
        <n v="261" u="1"/>
        <n v="805" u="1"/>
        <n v="365" u="1"/>
        <n v="308" u="1"/>
        <n v="304" u="1"/>
        <n v="1398" u="1"/>
        <n v="1339" u="1"/>
        <n v="616"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774">
  <r>
    <x v="0"/>
    <x v="0"/>
    <m/>
    <x v="0"/>
    <m/>
    <x v="0"/>
  </r>
  <r>
    <x v="1"/>
    <x v="1"/>
    <n v="1"/>
    <x v="0"/>
    <n v="1"/>
    <x v="1"/>
  </r>
  <r>
    <x v="2"/>
    <x v="2"/>
    <m/>
    <x v="0"/>
    <m/>
    <x v="0"/>
  </r>
  <r>
    <x v="3"/>
    <x v="3"/>
    <n v="1"/>
    <x v="1"/>
    <n v="0"/>
    <x v="2"/>
  </r>
  <r>
    <x v="4"/>
    <x v="4"/>
    <n v="1"/>
    <x v="0"/>
    <n v="1"/>
    <x v="3"/>
  </r>
  <r>
    <x v="5"/>
    <x v="5"/>
    <n v="1"/>
    <x v="1"/>
    <n v="0"/>
    <x v="4"/>
  </r>
  <r>
    <x v="6"/>
    <x v="6"/>
    <n v="2"/>
    <x v="2"/>
    <n v="0"/>
    <x v="5"/>
  </r>
  <r>
    <x v="7"/>
    <x v="7"/>
    <n v="1"/>
    <x v="1"/>
    <n v="0"/>
    <x v="6"/>
  </r>
  <r>
    <x v="0"/>
    <x v="8"/>
    <m/>
    <x v="0"/>
    <m/>
    <x v="0"/>
  </r>
  <r>
    <x v="1"/>
    <x v="9"/>
    <n v="2"/>
    <x v="0"/>
    <n v="2"/>
    <x v="7"/>
  </r>
  <r>
    <x v="8"/>
    <x v="10"/>
    <m/>
    <x v="0"/>
    <m/>
    <x v="0"/>
  </r>
  <r>
    <x v="3"/>
    <x v="3"/>
    <n v="2"/>
    <x v="2"/>
    <n v="0"/>
    <x v="2"/>
  </r>
  <r>
    <x v="4"/>
    <x v="4"/>
    <n v="2"/>
    <x v="0"/>
    <n v="2"/>
    <x v="3"/>
  </r>
  <r>
    <x v="9"/>
    <x v="11"/>
    <n v="2"/>
    <x v="2"/>
    <n v="0"/>
    <x v="8"/>
  </r>
  <r>
    <x v="7"/>
    <x v="7"/>
    <n v="1"/>
    <x v="1"/>
    <n v="0"/>
    <x v="6"/>
  </r>
  <r>
    <x v="0"/>
    <x v="12"/>
    <m/>
    <x v="0"/>
    <m/>
    <x v="0"/>
  </r>
  <r>
    <x v="1"/>
    <x v="9"/>
    <n v="2"/>
    <x v="0"/>
    <n v="2"/>
    <x v="7"/>
  </r>
  <r>
    <x v="8"/>
    <x v="10"/>
    <m/>
    <x v="0"/>
    <m/>
    <x v="0"/>
  </r>
  <r>
    <x v="3"/>
    <x v="3"/>
    <n v="2"/>
    <x v="2"/>
    <n v="0"/>
    <x v="2"/>
  </r>
  <r>
    <x v="4"/>
    <x v="4"/>
    <n v="2"/>
    <x v="0"/>
    <n v="2"/>
    <x v="3"/>
  </r>
  <r>
    <x v="9"/>
    <x v="11"/>
    <n v="2"/>
    <x v="0"/>
    <n v="2"/>
    <x v="8"/>
  </r>
  <r>
    <x v="7"/>
    <x v="7"/>
    <n v="2"/>
    <x v="2"/>
    <n v="0"/>
    <x v="6"/>
  </r>
  <r>
    <x v="0"/>
    <x v="13"/>
    <m/>
    <x v="0"/>
    <m/>
    <x v="0"/>
  </r>
  <r>
    <x v="1"/>
    <x v="14"/>
    <n v="1"/>
    <x v="0"/>
    <n v="1"/>
    <x v="9"/>
  </r>
  <r>
    <x v="10"/>
    <x v="15"/>
    <m/>
    <x v="0"/>
    <m/>
    <x v="0"/>
  </r>
  <r>
    <x v="3"/>
    <x v="3"/>
    <n v="1"/>
    <x v="1"/>
    <n v="0"/>
    <x v="2"/>
  </r>
  <r>
    <x v="4"/>
    <x v="4"/>
    <n v="2"/>
    <x v="0"/>
    <n v="2"/>
    <x v="3"/>
  </r>
  <r>
    <x v="6"/>
    <x v="6"/>
    <n v="2"/>
    <x v="2"/>
    <n v="0"/>
    <x v="5"/>
  </r>
  <r>
    <x v="11"/>
    <x v="16"/>
    <n v="1"/>
    <x v="1"/>
    <n v="0"/>
    <x v="10"/>
  </r>
  <r>
    <x v="7"/>
    <x v="7"/>
    <n v="1"/>
    <x v="1"/>
    <n v="0"/>
    <x v="6"/>
  </r>
  <r>
    <x v="0"/>
    <x v="17"/>
    <m/>
    <x v="0"/>
    <m/>
    <x v="0"/>
  </r>
  <r>
    <x v="11"/>
    <x v="16"/>
    <n v="1"/>
    <x v="1"/>
    <n v="0"/>
    <x v="10"/>
  </r>
  <r>
    <x v="11"/>
    <x v="18"/>
    <n v="1"/>
    <x v="0"/>
    <n v="1"/>
    <x v="11"/>
  </r>
  <r>
    <x v="12"/>
    <x v="19"/>
    <n v="1"/>
    <x v="0"/>
    <n v="1"/>
    <x v="12"/>
  </r>
  <r>
    <x v="13"/>
    <x v="20"/>
    <m/>
    <x v="0"/>
    <m/>
    <x v="0"/>
  </r>
  <r>
    <x v="12"/>
    <x v="21"/>
    <n v="1"/>
    <x v="0"/>
    <n v="1"/>
    <x v="13"/>
  </r>
  <r>
    <x v="14"/>
    <x v="22"/>
    <m/>
    <x v="0"/>
    <m/>
    <x v="0"/>
  </r>
  <r>
    <x v="0"/>
    <x v="23"/>
    <m/>
    <x v="0"/>
    <m/>
    <x v="0"/>
  </r>
  <r>
    <x v="15"/>
    <x v="24"/>
    <n v="1"/>
    <x v="0"/>
    <n v="1"/>
    <x v="14"/>
  </r>
  <r>
    <x v="15"/>
    <x v="25"/>
    <n v="2"/>
    <x v="0"/>
    <n v="2"/>
    <x v="15"/>
  </r>
  <r>
    <x v="0"/>
    <x v="26"/>
    <m/>
    <x v="0"/>
    <m/>
    <x v="0"/>
  </r>
  <r>
    <x v="1"/>
    <x v="1"/>
    <n v="1"/>
    <x v="0"/>
    <n v="1"/>
    <x v="1"/>
  </r>
  <r>
    <x v="2"/>
    <x v="2"/>
    <m/>
    <x v="0"/>
    <m/>
    <x v="0"/>
  </r>
  <r>
    <x v="3"/>
    <x v="3"/>
    <n v="1"/>
    <x v="1"/>
    <n v="0"/>
    <x v="2"/>
  </r>
  <r>
    <x v="4"/>
    <x v="4"/>
    <n v="1"/>
    <x v="0"/>
    <n v="1"/>
    <x v="3"/>
  </r>
  <r>
    <x v="5"/>
    <x v="5"/>
    <n v="1"/>
    <x v="1"/>
    <n v="0"/>
    <x v="4"/>
  </r>
  <r>
    <x v="15"/>
    <x v="25"/>
    <n v="1"/>
    <x v="0"/>
    <n v="1"/>
    <x v="15"/>
  </r>
  <r>
    <x v="7"/>
    <x v="7"/>
    <n v="1"/>
    <x v="1"/>
    <n v="0"/>
    <x v="6"/>
  </r>
  <r>
    <x v="0"/>
    <x v="27"/>
    <m/>
    <x v="0"/>
    <m/>
    <x v="0"/>
  </r>
  <r>
    <x v="1"/>
    <x v="9"/>
    <n v="1"/>
    <x v="0"/>
    <n v="1"/>
    <x v="7"/>
  </r>
  <r>
    <x v="8"/>
    <x v="10"/>
    <m/>
    <x v="0"/>
    <m/>
    <x v="0"/>
  </r>
  <r>
    <x v="3"/>
    <x v="3"/>
    <n v="1"/>
    <x v="1"/>
    <n v="0"/>
    <x v="2"/>
  </r>
  <r>
    <x v="4"/>
    <x v="4"/>
    <n v="1"/>
    <x v="0"/>
    <n v="1"/>
    <x v="3"/>
  </r>
  <r>
    <x v="15"/>
    <x v="25"/>
    <n v="1"/>
    <x v="0"/>
    <n v="1"/>
    <x v="15"/>
  </r>
  <r>
    <x v="7"/>
    <x v="7"/>
    <n v="1"/>
    <x v="1"/>
    <n v="0"/>
    <x v="6"/>
  </r>
  <r>
    <x v="0"/>
    <x v="28"/>
    <m/>
    <x v="0"/>
    <m/>
    <x v="0"/>
  </r>
  <r>
    <x v="16"/>
    <x v="29"/>
    <n v="1"/>
    <x v="0"/>
    <n v="1"/>
    <x v="16"/>
  </r>
  <r>
    <x v="0"/>
    <x v="30"/>
    <m/>
    <x v="0"/>
    <m/>
    <x v="0"/>
  </r>
  <r>
    <x v="17"/>
    <x v="31"/>
    <n v="2"/>
    <x v="0"/>
    <n v="2"/>
    <x v="17"/>
  </r>
  <r>
    <x v="11"/>
    <x v="32"/>
    <n v="1"/>
    <x v="0"/>
    <n v="1"/>
    <x v="18"/>
  </r>
  <r>
    <x v="0"/>
    <x v="33"/>
    <m/>
    <x v="0"/>
    <m/>
    <x v="0"/>
  </r>
  <r>
    <x v="1"/>
    <x v="34"/>
    <n v="1"/>
    <x v="0"/>
    <n v="1"/>
    <x v="19"/>
  </r>
  <r>
    <x v="18"/>
    <x v="35"/>
    <m/>
    <x v="0"/>
    <m/>
    <x v="0"/>
  </r>
  <r>
    <x v="19"/>
    <x v="36"/>
    <n v="1"/>
    <x v="0"/>
    <n v="1"/>
    <x v="20"/>
  </r>
  <r>
    <x v="4"/>
    <x v="4"/>
    <n v="2"/>
    <x v="0"/>
    <n v="2"/>
    <x v="3"/>
  </r>
  <r>
    <x v="20"/>
    <x v="37"/>
    <n v="3"/>
    <x v="0"/>
    <n v="3"/>
    <x v="21"/>
  </r>
  <r>
    <x v="17"/>
    <x v="31"/>
    <n v="3"/>
    <x v="0"/>
    <n v="3"/>
    <x v="17"/>
  </r>
  <r>
    <x v="11"/>
    <x v="32"/>
    <n v="4"/>
    <x v="0"/>
    <n v="4"/>
    <x v="18"/>
  </r>
  <r>
    <x v="11"/>
    <x v="16"/>
    <n v="2"/>
    <x v="0"/>
    <n v="2"/>
    <x v="10"/>
  </r>
  <r>
    <x v="12"/>
    <x v="21"/>
    <n v="1"/>
    <x v="0"/>
    <n v="1"/>
    <x v="13"/>
  </r>
  <r>
    <x v="14"/>
    <x v="22"/>
    <m/>
    <x v="0"/>
    <m/>
    <x v="0"/>
  </r>
  <r>
    <x v="0"/>
    <x v="38"/>
    <m/>
    <x v="0"/>
    <m/>
    <x v="0"/>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1"/>
    <n v="0"/>
    <x v="8"/>
  </r>
  <r>
    <x v="15"/>
    <x v="50"/>
    <n v="2"/>
    <x v="2"/>
    <n v="0"/>
    <x v="26"/>
  </r>
  <r>
    <x v="15"/>
    <x v="51"/>
    <n v="2"/>
    <x v="2"/>
    <n v="0"/>
    <x v="27"/>
  </r>
  <r>
    <x v="15"/>
    <x v="25"/>
    <n v="8"/>
    <x v="0"/>
    <n v="8"/>
    <x v="15"/>
  </r>
  <r>
    <x v="15"/>
    <x v="24"/>
    <n v="6"/>
    <x v="0"/>
    <n v="6"/>
    <x v="14"/>
  </r>
  <r>
    <x v="15"/>
    <x v="52"/>
    <n v="1"/>
    <x v="0"/>
    <n v="1"/>
    <x v="28"/>
  </r>
  <r>
    <x v="15"/>
    <x v="53"/>
    <n v="2"/>
    <x v="2"/>
    <n v="0"/>
    <x v="29"/>
  </r>
  <r>
    <x v="15"/>
    <x v="54"/>
    <n v="1"/>
    <x v="1"/>
    <n v="0"/>
    <x v="30"/>
  </r>
  <r>
    <x v="15"/>
    <x v="55"/>
    <n v="1"/>
    <x v="1"/>
    <n v="0"/>
    <x v="31"/>
  </r>
  <r>
    <x v="15"/>
    <x v="56"/>
    <n v="2"/>
    <x v="2"/>
    <n v="0"/>
    <x v="32"/>
  </r>
  <r>
    <x v="15"/>
    <x v="57"/>
    <n v="1"/>
    <x v="1"/>
    <n v="0"/>
    <x v="33"/>
  </r>
  <r>
    <x v="15"/>
    <x v="58"/>
    <n v="2"/>
    <x v="2"/>
    <n v="0"/>
    <x v="34"/>
  </r>
  <r>
    <x v="15"/>
    <x v="59"/>
    <n v="1"/>
    <x v="1"/>
    <n v="0"/>
    <x v="35"/>
  </r>
  <r>
    <x v="15"/>
    <x v="60"/>
    <n v="2"/>
    <x v="2"/>
    <n v="0"/>
    <x v="36"/>
  </r>
  <r>
    <x v="15"/>
    <x v="61"/>
    <n v="1"/>
    <x v="1"/>
    <n v="0"/>
    <x v="30"/>
  </r>
  <r>
    <x v="15"/>
    <x v="62"/>
    <n v="2"/>
    <x v="2"/>
    <n v="0"/>
    <x v="37"/>
  </r>
  <r>
    <x v="32"/>
    <x v="63"/>
    <n v="2"/>
    <x v="2"/>
    <n v="0"/>
    <x v="38"/>
  </r>
  <r>
    <x v="0"/>
    <x v="64"/>
    <m/>
    <x v="0"/>
    <m/>
    <x v="0"/>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1"/>
    <n v="0"/>
    <x v="8"/>
  </r>
  <r>
    <x v="15"/>
    <x v="50"/>
    <n v="2"/>
    <x v="2"/>
    <n v="0"/>
    <x v="26"/>
  </r>
  <r>
    <x v="15"/>
    <x v="51"/>
    <n v="2"/>
    <x v="2"/>
    <n v="0"/>
    <x v="27"/>
  </r>
  <r>
    <x v="15"/>
    <x v="25"/>
    <n v="7"/>
    <x v="3"/>
    <n v="2"/>
    <x v="15"/>
  </r>
  <r>
    <x v="15"/>
    <x v="24"/>
    <n v="6"/>
    <x v="0"/>
    <n v="6"/>
    <x v="14"/>
  </r>
  <r>
    <x v="15"/>
    <x v="52"/>
    <n v="1"/>
    <x v="0"/>
    <n v="1"/>
    <x v="28"/>
  </r>
  <r>
    <x v="15"/>
    <x v="53"/>
    <n v="2"/>
    <x v="2"/>
    <n v="0"/>
    <x v="29"/>
  </r>
  <r>
    <x v="15"/>
    <x v="54"/>
    <n v="1"/>
    <x v="1"/>
    <n v="0"/>
    <x v="30"/>
  </r>
  <r>
    <x v="15"/>
    <x v="55"/>
    <n v="1"/>
    <x v="1"/>
    <n v="0"/>
    <x v="31"/>
  </r>
  <r>
    <x v="15"/>
    <x v="56"/>
    <n v="2"/>
    <x v="2"/>
    <n v="0"/>
    <x v="32"/>
  </r>
  <r>
    <x v="15"/>
    <x v="57"/>
    <n v="1"/>
    <x v="1"/>
    <n v="0"/>
    <x v="33"/>
  </r>
  <r>
    <x v="15"/>
    <x v="58"/>
    <n v="2"/>
    <x v="2"/>
    <n v="0"/>
    <x v="34"/>
  </r>
  <r>
    <x v="15"/>
    <x v="59"/>
    <n v="1"/>
    <x v="1"/>
    <n v="0"/>
    <x v="35"/>
  </r>
  <r>
    <x v="15"/>
    <x v="60"/>
    <n v="2"/>
    <x v="2"/>
    <n v="0"/>
    <x v="36"/>
  </r>
  <r>
    <x v="15"/>
    <x v="61"/>
    <n v="1"/>
    <x v="1"/>
    <n v="0"/>
    <x v="30"/>
  </r>
  <r>
    <x v="15"/>
    <x v="62"/>
    <n v="2"/>
    <x v="2"/>
    <n v="0"/>
    <x v="37"/>
  </r>
  <r>
    <x v="33"/>
    <x v="65"/>
    <n v="1"/>
    <x v="0"/>
    <n v="1"/>
    <x v="38"/>
  </r>
  <r>
    <x v="0"/>
    <x v="66"/>
    <m/>
    <x v="0"/>
    <m/>
    <x v="0"/>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1"/>
    <n v="0"/>
    <x v="8"/>
  </r>
  <r>
    <x v="15"/>
    <x v="50"/>
    <n v="2"/>
    <x v="2"/>
    <n v="0"/>
    <x v="26"/>
  </r>
  <r>
    <x v="15"/>
    <x v="51"/>
    <n v="2"/>
    <x v="1"/>
    <n v="1"/>
    <x v="27"/>
  </r>
  <r>
    <x v="15"/>
    <x v="25"/>
    <n v="7"/>
    <x v="4"/>
    <n v="0"/>
    <x v="15"/>
  </r>
  <r>
    <x v="15"/>
    <x v="24"/>
    <n v="6"/>
    <x v="0"/>
    <n v="6"/>
    <x v="14"/>
  </r>
  <r>
    <x v="15"/>
    <x v="52"/>
    <n v="1"/>
    <x v="0"/>
    <n v="1"/>
    <x v="28"/>
  </r>
  <r>
    <x v="15"/>
    <x v="53"/>
    <n v="2"/>
    <x v="0"/>
    <n v="2"/>
    <x v="29"/>
  </r>
  <r>
    <x v="15"/>
    <x v="54"/>
    <n v="1"/>
    <x v="1"/>
    <n v="0"/>
    <x v="30"/>
  </r>
  <r>
    <x v="15"/>
    <x v="55"/>
    <n v="1"/>
    <x v="1"/>
    <n v="0"/>
    <x v="31"/>
  </r>
  <r>
    <x v="15"/>
    <x v="56"/>
    <n v="2"/>
    <x v="2"/>
    <n v="0"/>
    <x v="32"/>
  </r>
  <r>
    <x v="15"/>
    <x v="57"/>
    <n v="1"/>
    <x v="1"/>
    <n v="0"/>
    <x v="33"/>
  </r>
  <r>
    <x v="15"/>
    <x v="58"/>
    <n v="2"/>
    <x v="2"/>
    <n v="0"/>
    <x v="34"/>
  </r>
  <r>
    <x v="15"/>
    <x v="59"/>
    <n v="1"/>
    <x v="1"/>
    <n v="0"/>
    <x v="35"/>
  </r>
  <r>
    <x v="15"/>
    <x v="60"/>
    <n v="2"/>
    <x v="2"/>
    <n v="0"/>
    <x v="36"/>
  </r>
  <r>
    <x v="15"/>
    <x v="61"/>
    <n v="1"/>
    <x v="1"/>
    <n v="0"/>
    <x v="30"/>
  </r>
  <r>
    <x v="15"/>
    <x v="62"/>
    <n v="2"/>
    <x v="2"/>
    <n v="0"/>
    <x v="37"/>
  </r>
  <r>
    <x v="32"/>
    <x v="63"/>
    <n v="2"/>
    <x v="2"/>
    <n v="0"/>
    <x v="38"/>
  </r>
  <r>
    <x v="0"/>
    <x v="67"/>
    <m/>
    <x v="0"/>
    <m/>
    <x v="0"/>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0"/>
    <n v="1"/>
    <x v="8"/>
  </r>
  <r>
    <x v="15"/>
    <x v="50"/>
    <n v="2"/>
    <x v="2"/>
    <n v="0"/>
    <x v="26"/>
  </r>
  <r>
    <x v="15"/>
    <x v="51"/>
    <n v="2"/>
    <x v="0"/>
    <n v="2"/>
    <x v="27"/>
  </r>
  <r>
    <x v="15"/>
    <x v="25"/>
    <n v="8"/>
    <x v="5"/>
    <n v="0"/>
    <x v="15"/>
  </r>
  <r>
    <x v="15"/>
    <x v="24"/>
    <n v="6"/>
    <x v="0"/>
    <n v="6"/>
    <x v="14"/>
  </r>
  <r>
    <x v="15"/>
    <x v="52"/>
    <n v="1"/>
    <x v="0"/>
    <n v="1"/>
    <x v="28"/>
  </r>
  <r>
    <x v="15"/>
    <x v="53"/>
    <n v="2"/>
    <x v="0"/>
    <n v="2"/>
    <x v="29"/>
  </r>
  <r>
    <x v="15"/>
    <x v="54"/>
    <n v="1"/>
    <x v="1"/>
    <n v="0"/>
    <x v="30"/>
  </r>
  <r>
    <x v="15"/>
    <x v="55"/>
    <n v="1"/>
    <x v="1"/>
    <n v="0"/>
    <x v="31"/>
  </r>
  <r>
    <x v="15"/>
    <x v="56"/>
    <n v="2"/>
    <x v="2"/>
    <n v="0"/>
    <x v="32"/>
  </r>
  <r>
    <x v="15"/>
    <x v="57"/>
    <n v="1"/>
    <x v="1"/>
    <n v="0"/>
    <x v="33"/>
  </r>
  <r>
    <x v="15"/>
    <x v="58"/>
    <n v="2"/>
    <x v="2"/>
    <n v="0"/>
    <x v="34"/>
  </r>
  <r>
    <x v="15"/>
    <x v="59"/>
    <n v="1"/>
    <x v="1"/>
    <n v="0"/>
    <x v="35"/>
  </r>
  <r>
    <x v="15"/>
    <x v="60"/>
    <n v="2"/>
    <x v="2"/>
    <n v="0"/>
    <x v="36"/>
  </r>
  <r>
    <x v="15"/>
    <x v="61"/>
    <n v="1"/>
    <x v="1"/>
    <n v="0"/>
    <x v="30"/>
  </r>
  <r>
    <x v="15"/>
    <x v="62"/>
    <n v="2"/>
    <x v="2"/>
    <n v="0"/>
    <x v="37"/>
  </r>
  <r>
    <x v="32"/>
    <x v="63"/>
    <n v="2"/>
    <x v="1"/>
    <n v="1"/>
    <x v="38"/>
  </r>
  <r>
    <x v="0"/>
    <x v="68"/>
    <m/>
    <x v="0"/>
    <m/>
    <x v="0"/>
  </r>
  <r>
    <x v="1"/>
    <x v="69"/>
    <n v="1"/>
    <x v="1"/>
    <n v="0"/>
    <x v="39"/>
  </r>
  <r>
    <x v="34"/>
    <x v="70"/>
    <m/>
    <x v="0"/>
    <m/>
    <x v="0"/>
  </r>
  <r>
    <x v="35"/>
    <x v="71"/>
    <n v="1"/>
    <x v="1"/>
    <n v="0"/>
    <x v="40"/>
  </r>
  <r>
    <x v="3"/>
    <x v="3"/>
    <n v="1"/>
    <x v="1"/>
    <n v="0"/>
    <x v="2"/>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0"/>
    <n v="1"/>
    <x v="8"/>
  </r>
  <r>
    <x v="15"/>
    <x v="50"/>
    <n v="2"/>
    <x v="2"/>
    <n v="0"/>
    <x v="26"/>
  </r>
  <r>
    <x v="15"/>
    <x v="51"/>
    <n v="2"/>
    <x v="0"/>
    <n v="2"/>
    <x v="27"/>
  </r>
  <r>
    <x v="15"/>
    <x v="25"/>
    <n v="7"/>
    <x v="4"/>
    <n v="0"/>
    <x v="15"/>
  </r>
  <r>
    <x v="15"/>
    <x v="24"/>
    <n v="6"/>
    <x v="0"/>
    <n v="6"/>
    <x v="14"/>
  </r>
  <r>
    <x v="15"/>
    <x v="52"/>
    <n v="1"/>
    <x v="0"/>
    <n v="1"/>
    <x v="28"/>
  </r>
  <r>
    <x v="15"/>
    <x v="53"/>
    <n v="2"/>
    <x v="0"/>
    <n v="2"/>
    <x v="29"/>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2"/>
    <x v="63"/>
    <n v="2"/>
    <x v="0"/>
    <n v="2"/>
    <x v="38"/>
  </r>
  <r>
    <x v="0"/>
    <x v="72"/>
    <m/>
    <x v="0"/>
    <m/>
    <x v="0"/>
  </r>
  <r>
    <x v="1"/>
    <x v="69"/>
    <n v="1"/>
    <x v="1"/>
    <n v="0"/>
    <x v="39"/>
  </r>
  <r>
    <x v="34"/>
    <x v="70"/>
    <m/>
    <x v="0"/>
    <m/>
    <x v="0"/>
  </r>
  <r>
    <x v="35"/>
    <x v="71"/>
    <n v="1"/>
    <x v="1"/>
    <n v="0"/>
    <x v="40"/>
  </r>
  <r>
    <x v="3"/>
    <x v="3"/>
    <n v="1"/>
    <x v="1"/>
    <n v="0"/>
    <x v="2"/>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0"/>
    <n v="1"/>
    <x v="8"/>
  </r>
  <r>
    <x v="15"/>
    <x v="50"/>
    <n v="2"/>
    <x v="2"/>
    <n v="0"/>
    <x v="26"/>
  </r>
  <r>
    <x v="15"/>
    <x v="51"/>
    <n v="2"/>
    <x v="0"/>
    <n v="2"/>
    <x v="27"/>
  </r>
  <r>
    <x v="15"/>
    <x v="25"/>
    <n v="7"/>
    <x v="4"/>
    <n v="0"/>
    <x v="15"/>
  </r>
  <r>
    <x v="15"/>
    <x v="24"/>
    <n v="6"/>
    <x v="0"/>
    <n v="6"/>
    <x v="14"/>
  </r>
  <r>
    <x v="15"/>
    <x v="52"/>
    <n v="1"/>
    <x v="0"/>
    <n v="1"/>
    <x v="28"/>
  </r>
  <r>
    <x v="15"/>
    <x v="53"/>
    <n v="2"/>
    <x v="0"/>
    <n v="2"/>
    <x v="29"/>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2"/>
    <x v="63"/>
    <n v="2"/>
    <x v="0"/>
    <n v="2"/>
    <x v="38"/>
  </r>
  <r>
    <x v="0"/>
    <x v="73"/>
    <m/>
    <x v="0"/>
    <m/>
    <x v="0"/>
  </r>
  <r>
    <x v="1"/>
    <x v="69"/>
    <n v="1"/>
    <x v="1"/>
    <n v="0"/>
    <x v="39"/>
  </r>
  <r>
    <x v="34"/>
    <x v="70"/>
    <m/>
    <x v="0"/>
    <m/>
    <x v="0"/>
  </r>
  <r>
    <x v="35"/>
    <x v="71"/>
    <n v="1"/>
    <x v="1"/>
    <n v="0"/>
    <x v="40"/>
  </r>
  <r>
    <x v="3"/>
    <x v="3"/>
    <n v="1"/>
    <x v="1"/>
    <n v="0"/>
    <x v="2"/>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0"/>
    <n v="1"/>
    <x v="8"/>
  </r>
  <r>
    <x v="15"/>
    <x v="50"/>
    <n v="2"/>
    <x v="1"/>
    <n v="1"/>
    <x v="26"/>
  </r>
  <r>
    <x v="15"/>
    <x v="51"/>
    <n v="2"/>
    <x v="0"/>
    <n v="2"/>
    <x v="27"/>
  </r>
  <r>
    <x v="15"/>
    <x v="25"/>
    <n v="7"/>
    <x v="4"/>
    <n v="0"/>
    <x v="15"/>
  </r>
  <r>
    <x v="15"/>
    <x v="24"/>
    <n v="6"/>
    <x v="0"/>
    <n v="6"/>
    <x v="14"/>
  </r>
  <r>
    <x v="15"/>
    <x v="52"/>
    <n v="1"/>
    <x v="0"/>
    <n v="1"/>
    <x v="28"/>
  </r>
  <r>
    <x v="15"/>
    <x v="53"/>
    <n v="2"/>
    <x v="0"/>
    <n v="2"/>
    <x v="29"/>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3"/>
    <x v="65"/>
    <n v="1"/>
    <x v="0"/>
    <n v="1"/>
    <x v="38"/>
  </r>
  <r>
    <x v="0"/>
    <x v="74"/>
    <m/>
    <x v="0"/>
    <m/>
    <x v="0"/>
  </r>
  <r>
    <x v="15"/>
    <x v="75"/>
    <n v="1"/>
    <x v="1"/>
    <n v="0"/>
    <x v="41"/>
  </r>
  <r>
    <x v="15"/>
    <x v="76"/>
    <n v="1"/>
    <x v="1"/>
    <n v="0"/>
    <x v="42"/>
  </r>
  <r>
    <x v="15"/>
    <x v="77"/>
    <n v="1"/>
    <x v="0"/>
    <n v="1"/>
    <x v="43"/>
  </r>
  <r>
    <x v="15"/>
    <x v="78"/>
    <n v="1"/>
    <x v="0"/>
    <n v="1"/>
    <x v="43"/>
  </r>
  <r>
    <x v="7"/>
    <x v="7"/>
    <n v="1"/>
    <x v="1"/>
    <n v="0"/>
    <x v="6"/>
  </r>
  <r>
    <x v="16"/>
    <x v="29"/>
    <n v="2"/>
    <x v="0"/>
    <n v="2"/>
    <x v="16"/>
  </r>
  <r>
    <x v="0"/>
    <x v="79"/>
    <m/>
    <x v="0"/>
    <m/>
    <x v="0"/>
  </r>
  <r>
    <x v="15"/>
    <x v="76"/>
    <n v="1"/>
    <x v="1"/>
    <n v="0"/>
    <x v="42"/>
  </r>
  <r>
    <x v="15"/>
    <x v="80"/>
    <n v="2"/>
    <x v="0"/>
    <n v="2"/>
    <x v="44"/>
  </r>
  <r>
    <x v="15"/>
    <x v="78"/>
    <n v="1"/>
    <x v="0"/>
    <n v="1"/>
    <x v="43"/>
  </r>
  <r>
    <x v="15"/>
    <x v="81"/>
    <n v="1"/>
    <x v="0"/>
    <n v="1"/>
    <x v="43"/>
  </r>
  <r>
    <x v="7"/>
    <x v="7"/>
    <n v="1"/>
    <x v="1"/>
    <n v="0"/>
    <x v="6"/>
  </r>
  <r>
    <x v="16"/>
    <x v="29"/>
    <n v="2"/>
    <x v="0"/>
    <n v="2"/>
    <x v="16"/>
  </r>
  <r>
    <x v="0"/>
    <x v="82"/>
    <m/>
    <x v="0"/>
    <m/>
    <x v="0"/>
  </r>
  <r>
    <x v="15"/>
    <x v="75"/>
    <n v="1"/>
    <x v="1"/>
    <n v="0"/>
    <x v="41"/>
  </r>
  <r>
    <x v="15"/>
    <x v="76"/>
    <n v="1"/>
    <x v="1"/>
    <n v="0"/>
    <x v="42"/>
  </r>
  <r>
    <x v="15"/>
    <x v="77"/>
    <n v="1"/>
    <x v="0"/>
    <n v="1"/>
    <x v="43"/>
  </r>
  <r>
    <x v="15"/>
    <x v="78"/>
    <n v="1"/>
    <x v="0"/>
    <n v="1"/>
    <x v="43"/>
  </r>
  <r>
    <x v="7"/>
    <x v="7"/>
    <n v="1"/>
    <x v="1"/>
    <n v="0"/>
    <x v="6"/>
  </r>
  <r>
    <x v="16"/>
    <x v="29"/>
    <n v="2"/>
    <x v="0"/>
    <n v="2"/>
    <x v="16"/>
  </r>
  <r>
    <x v="0"/>
    <x v="83"/>
    <m/>
    <x v="0"/>
    <m/>
    <x v="0"/>
  </r>
  <r>
    <x v="15"/>
    <x v="76"/>
    <n v="1"/>
    <x v="0"/>
    <n v="1"/>
    <x v="42"/>
  </r>
  <r>
    <x v="15"/>
    <x v="80"/>
    <n v="2"/>
    <x v="0"/>
    <n v="2"/>
    <x v="44"/>
  </r>
  <r>
    <x v="15"/>
    <x v="78"/>
    <n v="1"/>
    <x v="0"/>
    <n v="1"/>
    <x v="43"/>
  </r>
  <r>
    <x v="15"/>
    <x v="81"/>
    <n v="1"/>
    <x v="0"/>
    <n v="1"/>
    <x v="43"/>
  </r>
  <r>
    <x v="7"/>
    <x v="7"/>
    <n v="1"/>
    <x v="1"/>
    <n v="0"/>
    <x v="6"/>
  </r>
  <r>
    <x v="16"/>
    <x v="29"/>
    <n v="2"/>
    <x v="0"/>
    <n v="2"/>
    <x v="16"/>
  </r>
  <r>
    <x v="0"/>
    <x v="84"/>
    <m/>
    <x v="0"/>
    <m/>
    <x v="0"/>
  </r>
  <r>
    <x v="15"/>
    <x v="75"/>
    <n v="1"/>
    <x v="1"/>
    <n v="0"/>
    <x v="41"/>
  </r>
  <r>
    <x v="15"/>
    <x v="76"/>
    <n v="1"/>
    <x v="0"/>
    <n v="1"/>
    <x v="42"/>
  </r>
  <r>
    <x v="15"/>
    <x v="77"/>
    <n v="1"/>
    <x v="0"/>
    <n v="1"/>
    <x v="43"/>
  </r>
  <r>
    <x v="15"/>
    <x v="78"/>
    <n v="1"/>
    <x v="0"/>
    <n v="1"/>
    <x v="43"/>
  </r>
  <r>
    <x v="7"/>
    <x v="7"/>
    <n v="1"/>
    <x v="1"/>
    <n v="0"/>
    <x v="6"/>
  </r>
  <r>
    <x v="16"/>
    <x v="29"/>
    <n v="2"/>
    <x v="0"/>
    <n v="2"/>
    <x v="16"/>
  </r>
  <r>
    <x v="0"/>
    <x v="85"/>
    <m/>
    <x v="0"/>
    <m/>
    <x v="0"/>
  </r>
  <r>
    <x v="15"/>
    <x v="75"/>
    <n v="1"/>
    <x v="1"/>
    <n v="0"/>
    <x v="41"/>
  </r>
  <r>
    <x v="15"/>
    <x v="76"/>
    <n v="1"/>
    <x v="0"/>
    <n v="1"/>
    <x v="42"/>
  </r>
  <r>
    <x v="15"/>
    <x v="77"/>
    <n v="1"/>
    <x v="0"/>
    <n v="1"/>
    <x v="43"/>
  </r>
  <r>
    <x v="15"/>
    <x v="78"/>
    <n v="1"/>
    <x v="0"/>
    <n v="1"/>
    <x v="43"/>
  </r>
  <r>
    <x v="7"/>
    <x v="7"/>
    <n v="1"/>
    <x v="1"/>
    <n v="0"/>
    <x v="6"/>
  </r>
  <r>
    <x v="16"/>
    <x v="29"/>
    <n v="2"/>
    <x v="0"/>
    <n v="2"/>
    <x v="16"/>
  </r>
  <r>
    <x v="0"/>
    <x v="86"/>
    <m/>
    <x v="0"/>
    <m/>
    <x v="0"/>
  </r>
  <r>
    <x v="15"/>
    <x v="75"/>
    <n v="1"/>
    <x v="0"/>
    <n v="1"/>
    <x v="41"/>
  </r>
  <r>
    <x v="15"/>
    <x v="76"/>
    <n v="1"/>
    <x v="0"/>
    <n v="1"/>
    <x v="42"/>
  </r>
  <r>
    <x v="15"/>
    <x v="77"/>
    <n v="1"/>
    <x v="0"/>
    <n v="1"/>
    <x v="43"/>
  </r>
  <r>
    <x v="15"/>
    <x v="78"/>
    <n v="1"/>
    <x v="0"/>
    <n v="1"/>
    <x v="43"/>
  </r>
  <r>
    <x v="7"/>
    <x v="7"/>
    <n v="1"/>
    <x v="1"/>
    <n v="0"/>
    <x v="6"/>
  </r>
  <r>
    <x v="16"/>
    <x v="29"/>
    <n v="2"/>
    <x v="0"/>
    <n v="2"/>
    <x v="16"/>
  </r>
  <r>
    <x v="0"/>
    <x v="87"/>
    <m/>
    <x v="0"/>
    <m/>
    <x v="0"/>
  </r>
  <r>
    <x v="1"/>
    <x v="69"/>
    <n v="1"/>
    <x v="1"/>
    <n v="0"/>
    <x v="39"/>
  </r>
  <r>
    <x v="34"/>
    <x v="70"/>
    <m/>
    <x v="0"/>
    <m/>
    <x v="0"/>
  </r>
  <r>
    <x v="35"/>
    <x v="71"/>
    <n v="1"/>
    <x v="1"/>
    <n v="0"/>
    <x v="40"/>
  </r>
  <r>
    <x v="3"/>
    <x v="3"/>
    <n v="1"/>
    <x v="1"/>
    <n v="0"/>
    <x v="2"/>
  </r>
  <r>
    <x v="21"/>
    <x v="39"/>
    <n v="1"/>
    <x v="1"/>
    <n v="0"/>
    <x v="22"/>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2"/>
    <n v="0"/>
    <x v="23"/>
  </r>
  <r>
    <x v="30"/>
    <x v="48"/>
    <n v="2"/>
    <x v="0"/>
    <n v="2"/>
    <x v="24"/>
  </r>
  <r>
    <x v="15"/>
    <x v="50"/>
    <n v="6"/>
    <x v="0"/>
    <n v="6"/>
    <x v="26"/>
  </r>
  <r>
    <x v="15"/>
    <x v="25"/>
    <n v="12"/>
    <x v="0"/>
    <n v="12"/>
    <x v="15"/>
  </r>
  <r>
    <x v="31"/>
    <x v="49"/>
    <n v="2"/>
    <x v="0"/>
    <n v="2"/>
    <x v="25"/>
  </r>
  <r>
    <x v="9"/>
    <x v="11"/>
    <n v="1"/>
    <x v="0"/>
    <n v="1"/>
    <x v="8"/>
  </r>
  <r>
    <x v="15"/>
    <x v="52"/>
    <n v="4"/>
    <x v="6"/>
    <n v="0"/>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6"/>
    <x v="88"/>
    <n v="2"/>
    <x v="0"/>
    <n v="2"/>
    <x v="38"/>
  </r>
  <r>
    <x v="0"/>
    <x v="89"/>
    <m/>
    <x v="0"/>
    <m/>
    <x v="0"/>
  </r>
  <r>
    <x v="1"/>
    <x v="69"/>
    <n v="1"/>
    <x v="1"/>
    <n v="0"/>
    <x v="39"/>
  </r>
  <r>
    <x v="34"/>
    <x v="70"/>
    <m/>
    <x v="0"/>
    <m/>
    <x v="0"/>
  </r>
  <r>
    <x v="35"/>
    <x v="71"/>
    <n v="1"/>
    <x v="1"/>
    <n v="0"/>
    <x v="40"/>
  </r>
  <r>
    <x v="3"/>
    <x v="3"/>
    <n v="1"/>
    <x v="1"/>
    <n v="0"/>
    <x v="2"/>
  </r>
  <r>
    <x v="21"/>
    <x v="39"/>
    <n v="1"/>
    <x v="1"/>
    <n v="0"/>
    <x v="22"/>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2"/>
    <n v="0"/>
    <x v="23"/>
  </r>
  <r>
    <x v="30"/>
    <x v="48"/>
    <n v="2"/>
    <x v="0"/>
    <n v="2"/>
    <x v="24"/>
  </r>
  <r>
    <x v="15"/>
    <x v="50"/>
    <n v="6"/>
    <x v="0"/>
    <n v="6"/>
    <x v="26"/>
  </r>
  <r>
    <x v="15"/>
    <x v="25"/>
    <n v="12"/>
    <x v="0"/>
    <n v="12"/>
    <x v="15"/>
  </r>
  <r>
    <x v="31"/>
    <x v="49"/>
    <n v="2"/>
    <x v="0"/>
    <n v="2"/>
    <x v="25"/>
  </r>
  <r>
    <x v="9"/>
    <x v="11"/>
    <n v="1"/>
    <x v="0"/>
    <n v="1"/>
    <x v="8"/>
  </r>
  <r>
    <x v="15"/>
    <x v="52"/>
    <n v="4"/>
    <x v="6"/>
    <n v="0"/>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6"/>
    <x v="88"/>
    <n v="1"/>
    <x v="0"/>
    <n v="1"/>
    <x v="38"/>
  </r>
  <r>
    <x v="0"/>
    <x v="90"/>
    <m/>
    <x v="0"/>
    <m/>
    <x v="0"/>
  </r>
  <r>
    <x v="15"/>
    <x v="75"/>
    <n v="2"/>
    <x v="2"/>
    <n v="0"/>
    <x v="41"/>
  </r>
  <r>
    <x v="15"/>
    <x v="80"/>
    <n v="2"/>
    <x v="0"/>
    <n v="2"/>
    <x v="44"/>
  </r>
  <r>
    <x v="15"/>
    <x v="77"/>
    <n v="2"/>
    <x v="0"/>
    <n v="2"/>
    <x v="43"/>
  </r>
  <r>
    <x v="15"/>
    <x v="81"/>
    <n v="2"/>
    <x v="0"/>
    <n v="2"/>
    <x v="43"/>
  </r>
  <r>
    <x v="7"/>
    <x v="7"/>
    <n v="1"/>
    <x v="1"/>
    <n v="0"/>
    <x v="6"/>
  </r>
  <r>
    <x v="37"/>
    <x v="91"/>
    <n v="2"/>
    <x v="0"/>
    <n v="2"/>
    <x v="16"/>
  </r>
  <r>
    <x v="0"/>
    <x v="92"/>
    <m/>
    <x v="0"/>
    <m/>
    <x v="0"/>
  </r>
  <r>
    <x v="15"/>
    <x v="75"/>
    <n v="3"/>
    <x v="0"/>
    <n v="3"/>
    <x v="41"/>
  </r>
  <r>
    <x v="15"/>
    <x v="77"/>
    <n v="3"/>
    <x v="0"/>
    <n v="3"/>
    <x v="43"/>
  </r>
  <r>
    <x v="7"/>
    <x v="7"/>
    <n v="1"/>
    <x v="1"/>
    <n v="0"/>
    <x v="6"/>
  </r>
  <r>
    <x v="37"/>
    <x v="91"/>
    <n v="2"/>
    <x v="0"/>
    <n v="2"/>
    <x v="16"/>
  </r>
  <r>
    <x v="0"/>
    <x v="93"/>
    <m/>
    <x v="0"/>
    <m/>
    <x v="0"/>
  </r>
  <r>
    <x v="1"/>
    <x v="69"/>
    <n v="1"/>
    <x v="1"/>
    <n v="0"/>
    <x v="39"/>
  </r>
  <r>
    <x v="34"/>
    <x v="70"/>
    <m/>
    <x v="0"/>
    <m/>
    <x v="0"/>
  </r>
  <r>
    <x v="35"/>
    <x v="71"/>
    <n v="1"/>
    <x v="1"/>
    <n v="0"/>
    <x v="40"/>
  </r>
  <r>
    <x v="3"/>
    <x v="3"/>
    <n v="1"/>
    <x v="0"/>
    <n v="1"/>
    <x v="2"/>
  </r>
  <r>
    <x v="38"/>
    <x v="94"/>
    <n v="4"/>
    <x v="2"/>
    <n v="2"/>
    <x v="45"/>
  </r>
  <r>
    <x v="39"/>
    <x v="95"/>
    <m/>
    <x v="0"/>
    <m/>
    <x v="0"/>
  </r>
  <r>
    <x v="21"/>
    <x v="39"/>
    <n v="1"/>
    <x v="1"/>
    <n v="0"/>
    <x v="22"/>
  </r>
  <r>
    <x v="40"/>
    <x v="96"/>
    <n v="20"/>
    <x v="0"/>
    <n v="20"/>
    <x v="46"/>
  </r>
  <r>
    <x v="6"/>
    <x v="6"/>
    <n v="4"/>
    <x v="0"/>
    <n v="4"/>
    <x v="5"/>
  </r>
  <r>
    <x v="9"/>
    <x v="11"/>
    <n v="4"/>
    <x v="0"/>
    <n v="4"/>
    <x v="8"/>
  </r>
  <r>
    <x v="41"/>
    <x v="97"/>
    <n v="4"/>
    <x v="0"/>
    <n v="4"/>
    <x v="43"/>
  </r>
  <r>
    <x v="0"/>
    <x v="98"/>
    <m/>
    <x v="0"/>
    <m/>
    <x v="0"/>
  </r>
  <r>
    <x v="42"/>
    <x v="99"/>
    <n v="24"/>
    <x v="0"/>
    <n v="24"/>
    <x v="47"/>
  </r>
  <r>
    <x v="40"/>
    <x v="96"/>
    <n v="16"/>
    <x v="0"/>
    <n v="16"/>
    <x v="46"/>
  </r>
  <r>
    <x v="15"/>
    <x v="100"/>
    <n v="8"/>
    <x v="0"/>
    <n v="8"/>
    <x v="48"/>
  </r>
  <r>
    <x v="0"/>
    <x v="101"/>
    <m/>
    <x v="0"/>
    <m/>
    <x v="0"/>
  </r>
  <r>
    <x v="1"/>
    <x v="14"/>
    <n v="1"/>
    <x v="0"/>
    <n v="1"/>
    <x v="9"/>
  </r>
  <r>
    <x v="10"/>
    <x v="15"/>
    <m/>
    <x v="0"/>
    <m/>
    <x v="0"/>
  </r>
  <r>
    <x v="3"/>
    <x v="3"/>
    <n v="1"/>
    <x v="0"/>
    <n v="1"/>
    <x v="2"/>
  </r>
  <r>
    <x v="43"/>
    <x v="102"/>
    <n v="1"/>
    <x v="0"/>
    <n v="1"/>
    <x v="49"/>
  </r>
  <r>
    <x v="4"/>
    <x v="4"/>
    <n v="1"/>
    <x v="0"/>
    <n v="1"/>
    <x v="3"/>
  </r>
  <r>
    <x v="44"/>
    <x v="103"/>
    <n v="2"/>
    <x v="0"/>
    <n v="2"/>
    <x v="50"/>
  </r>
  <r>
    <x v="9"/>
    <x v="11"/>
    <n v="2"/>
    <x v="0"/>
    <n v="2"/>
    <x v="8"/>
  </r>
  <r>
    <x v="45"/>
    <x v="104"/>
    <n v="2"/>
    <x v="2"/>
    <n v="0"/>
    <x v="51"/>
  </r>
  <r>
    <x v="0"/>
    <x v="105"/>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2"/>
    <n v="0"/>
    <x v="23"/>
  </r>
  <r>
    <x v="30"/>
    <x v="48"/>
    <n v="2"/>
    <x v="0"/>
    <n v="2"/>
    <x v="24"/>
  </r>
  <r>
    <x v="15"/>
    <x v="50"/>
    <n v="6"/>
    <x v="0"/>
    <n v="6"/>
    <x v="26"/>
  </r>
  <r>
    <x v="15"/>
    <x v="25"/>
    <n v="12"/>
    <x v="0"/>
    <n v="12"/>
    <x v="15"/>
  </r>
  <r>
    <x v="31"/>
    <x v="107"/>
    <n v="2"/>
    <x v="0"/>
    <n v="2"/>
    <x v="25"/>
  </r>
  <r>
    <x v="9"/>
    <x v="11"/>
    <n v="1"/>
    <x v="0"/>
    <n v="1"/>
    <x v="8"/>
  </r>
  <r>
    <x v="15"/>
    <x v="52"/>
    <n v="4"/>
    <x v="6"/>
    <n v="0"/>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7"/>
    <x v="108"/>
    <n v="2"/>
    <x v="0"/>
    <n v="2"/>
    <x v="38"/>
  </r>
  <r>
    <x v="0"/>
    <x v="109"/>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1"/>
    <n v="1"/>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7"/>
    <x v="108"/>
    <n v="2"/>
    <x v="0"/>
    <n v="2"/>
    <x v="38"/>
  </r>
  <r>
    <x v="0"/>
    <x v="110"/>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8"/>
    <x v="111"/>
    <n v="2"/>
    <x v="0"/>
    <n v="2"/>
    <x v="38"/>
  </r>
  <r>
    <x v="0"/>
    <x v="112"/>
    <m/>
    <x v="0"/>
    <m/>
    <x v="0"/>
  </r>
  <r>
    <x v="15"/>
    <x v="75"/>
    <n v="3"/>
    <x v="0"/>
    <n v="3"/>
    <x v="41"/>
  </r>
  <r>
    <x v="15"/>
    <x v="77"/>
    <n v="3"/>
    <x v="0"/>
    <n v="3"/>
    <x v="43"/>
  </r>
  <r>
    <x v="7"/>
    <x v="7"/>
    <n v="1"/>
    <x v="1"/>
    <n v="0"/>
    <x v="6"/>
  </r>
  <r>
    <x v="49"/>
    <x v="113"/>
    <n v="2"/>
    <x v="0"/>
    <n v="2"/>
    <x v="16"/>
  </r>
  <r>
    <x v="0"/>
    <x v="114"/>
    <m/>
    <x v="0"/>
    <m/>
    <x v="0"/>
  </r>
  <r>
    <x v="15"/>
    <x v="75"/>
    <n v="3"/>
    <x v="0"/>
    <n v="3"/>
    <x v="41"/>
  </r>
  <r>
    <x v="15"/>
    <x v="77"/>
    <n v="3"/>
    <x v="0"/>
    <n v="3"/>
    <x v="43"/>
  </r>
  <r>
    <x v="7"/>
    <x v="7"/>
    <n v="1"/>
    <x v="1"/>
    <n v="0"/>
    <x v="6"/>
  </r>
  <r>
    <x v="49"/>
    <x v="113"/>
    <n v="2"/>
    <x v="0"/>
    <n v="2"/>
    <x v="16"/>
  </r>
  <r>
    <x v="0"/>
    <x v="115"/>
    <m/>
    <x v="0"/>
    <m/>
    <x v="0"/>
  </r>
  <r>
    <x v="15"/>
    <x v="75"/>
    <n v="3"/>
    <x v="0"/>
    <n v="3"/>
    <x v="41"/>
  </r>
  <r>
    <x v="15"/>
    <x v="77"/>
    <n v="3"/>
    <x v="0"/>
    <n v="3"/>
    <x v="43"/>
  </r>
  <r>
    <x v="7"/>
    <x v="7"/>
    <n v="1"/>
    <x v="1"/>
    <n v="0"/>
    <x v="6"/>
  </r>
  <r>
    <x v="49"/>
    <x v="113"/>
    <n v="2"/>
    <x v="0"/>
    <n v="2"/>
    <x v="16"/>
  </r>
  <r>
    <x v="0"/>
    <x v="116"/>
    <m/>
    <x v="0"/>
    <m/>
    <x v="0"/>
  </r>
  <r>
    <x v="1"/>
    <x v="1"/>
    <n v="1"/>
    <x v="0"/>
    <n v="1"/>
    <x v="1"/>
  </r>
  <r>
    <x v="2"/>
    <x v="2"/>
    <m/>
    <x v="0"/>
    <m/>
    <x v="0"/>
  </r>
  <r>
    <x v="35"/>
    <x v="71"/>
    <n v="1"/>
    <x v="0"/>
    <n v="1"/>
    <x v="40"/>
  </r>
  <r>
    <x v="3"/>
    <x v="3"/>
    <n v="1"/>
    <x v="0"/>
    <n v="1"/>
    <x v="2"/>
  </r>
  <r>
    <x v="38"/>
    <x v="94"/>
    <n v="3"/>
    <x v="0"/>
    <n v="3"/>
    <x v="45"/>
  </r>
  <r>
    <x v="39"/>
    <x v="95"/>
    <m/>
    <x v="0"/>
    <m/>
    <x v="0"/>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40"/>
    <x v="96"/>
    <n v="12"/>
    <x v="0"/>
    <n v="12"/>
    <x v="46"/>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18"/>
    <m/>
    <x v="0"/>
    <m/>
    <x v="0"/>
  </r>
  <r>
    <x v="1"/>
    <x v="1"/>
    <n v="1"/>
    <x v="0"/>
    <n v="1"/>
    <x v="1"/>
  </r>
  <r>
    <x v="2"/>
    <x v="2"/>
    <m/>
    <x v="0"/>
    <m/>
    <x v="0"/>
  </r>
  <r>
    <x v="35"/>
    <x v="71"/>
    <n v="1"/>
    <x v="0"/>
    <n v="1"/>
    <x v="40"/>
  </r>
  <r>
    <x v="3"/>
    <x v="3"/>
    <n v="1"/>
    <x v="0"/>
    <n v="1"/>
    <x v="2"/>
  </r>
  <r>
    <x v="38"/>
    <x v="94"/>
    <n v="3"/>
    <x v="0"/>
    <n v="3"/>
    <x v="45"/>
  </r>
  <r>
    <x v="39"/>
    <x v="95"/>
    <m/>
    <x v="0"/>
    <m/>
    <x v="0"/>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40"/>
    <x v="96"/>
    <n v="12"/>
    <x v="0"/>
    <n v="12"/>
    <x v="46"/>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19"/>
    <m/>
    <x v="0"/>
    <m/>
    <x v="0"/>
  </r>
  <r>
    <x v="1"/>
    <x v="1"/>
    <n v="1"/>
    <x v="0"/>
    <n v="1"/>
    <x v="1"/>
  </r>
  <r>
    <x v="2"/>
    <x v="2"/>
    <m/>
    <x v="0"/>
    <m/>
    <x v="0"/>
  </r>
  <r>
    <x v="35"/>
    <x v="71"/>
    <n v="1"/>
    <x v="0"/>
    <n v="1"/>
    <x v="40"/>
  </r>
  <r>
    <x v="3"/>
    <x v="3"/>
    <n v="1"/>
    <x v="0"/>
    <n v="1"/>
    <x v="2"/>
  </r>
  <r>
    <x v="38"/>
    <x v="94"/>
    <n v="3"/>
    <x v="0"/>
    <n v="3"/>
    <x v="45"/>
  </r>
  <r>
    <x v="39"/>
    <x v="95"/>
    <m/>
    <x v="0"/>
    <m/>
    <x v="0"/>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40"/>
    <x v="96"/>
    <n v="12"/>
    <x v="0"/>
    <n v="12"/>
    <x v="46"/>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20"/>
    <m/>
    <x v="0"/>
    <m/>
    <x v="0"/>
  </r>
  <r>
    <x v="15"/>
    <x v="75"/>
    <n v="3"/>
    <x v="0"/>
    <n v="3"/>
    <x v="41"/>
  </r>
  <r>
    <x v="15"/>
    <x v="77"/>
    <n v="3"/>
    <x v="0"/>
    <n v="3"/>
    <x v="43"/>
  </r>
  <r>
    <x v="7"/>
    <x v="7"/>
    <n v="1"/>
    <x v="1"/>
    <n v="0"/>
    <x v="6"/>
  </r>
  <r>
    <x v="49"/>
    <x v="113"/>
    <n v="2"/>
    <x v="0"/>
    <n v="2"/>
    <x v="16"/>
  </r>
  <r>
    <x v="0"/>
    <x v="121"/>
    <m/>
    <x v="0"/>
    <m/>
    <x v="0"/>
  </r>
  <r>
    <x v="15"/>
    <x v="75"/>
    <n v="3"/>
    <x v="0"/>
    <n v="3"/>
    <x v="41"/>
  </r>
  <r>
    <x v="15"/>
    <x v="77"/>
    <n v="3"/>
    <x v="0"/>
    <n v="3"/>
    <x v="43"/>
  </r>
  <r>
    <x v="7"/>
    <x v="7"/>
    <n v="1"/>
    <x v="1"/>
    <n v="0"/>
    <x v="6"/>
  </r>
  <r>
    <x v="49"/>
    <x v="113"/>
    <n v="2"/>
    <x v="0"/>
    <n v="2"/>
    <x v="16"/>
  </r>
  <r>
    <x v="0"/>
    <x v="122"/>
    <m/>
    <x v="0"/>
    <m/>
    <x v="0"/>
  </r>
  <r>
    <x v="15"/>
    <x v="75"/>
    <n v="3"/>
    <x v="0"/>
    <n v="3"/>
    <x v="41"/>
  </r>
  <r>
    <x v="15"/>
    <x v="77"/>
    <n v="3"/>
    <x v="0"/>
    <n v="3"/>
    <x v="43"/>
  </r>
  <r>
    <x v="7"/>
    <x v="7"/>
    <n v="1"/>
    <x v="1"/>
    <n v="0"/>
    <x v="6"/>
  </r>
  <r>
    <x v="49"/>
    <x v="113"/>
    <n v="2"/>
    <x v="0"/>
    <n v="2"/>
    <x v="16"/>
  </r>
  <r>
    <x v="0"/>
    <x v="123"/>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7"/>
    <x v="108"/>
    <n v="2"/>
    <x v="0"/>
    <n v="2"/>
    <x v="38"/>
  </r>
  <r>
    <x v="0"/>
    <x v="124"/>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8"/>
    <x v="111"/>
    <n v="2"/>
    <x v="0"/>
    <n v="2"/>
    <x v="38"/>
  </r>
  <r>
    <x v="0"/>
    <x v="125"/>
    <m/>
    <x v="0"/>
    <m/>
    <x v="0"/>
  </r>
  <r>
    <x v="15"/>
    <x v="75"/>
    <n v="3"/>
    <x v="0"/>
    <n v="3"/>
    <x v="41"/>
  </r>
  <r>
    <x v="15"/>
    <x v="77"/>
    <n v="3"/>
    <x v="0"/>
    <n v="3"/>
    <x v="43"/>
  </r>
  <r>
    <x v="7"/>
    <x v="7"/>
    <n v="1"/>
    <x v="0"/>
    <n v="1"/>
    <x v="6"/>
  </r>
  <r>
    <x v="49"/>
    <x v="113"/>
    <n v="2"/>
    <x v="0"/>
    <n v="2"/>
    <x v="16"/>
  </r>
  <r>
    <x v="0"/>
    <x v="126"/>
    <m/>
    <x v="0"/>
    <m/>
    <x v="0"/>
  </r>
  <r>
    <x v="15"/>
    <x v="75"/>
    <n v="3"/>
    <x v="0"/>
    <n v="3"/>
    <x v="41"/>
  </r>
  <r>
    <x v="15"/>
    <x v="77"/>
    <n v="3"/>
    <x v="0"/>
    <n v="3"/>
    <x v="43"/>
  </r>
  <r>
    <x v="7"/>
    <x v="7"/>
    <n v="1"/>
    <x v="0"/>
    <n v="1"/>
    <x v="6"/>
  </r>
  <r>
    <x v="49"/>
    <x v="113"/>
    <n v="2"/>
    <x v="0"/>
    <n v="2"/>
    <x v="16"/>
  </r>
  <r>
    <x v="0"/>
    <x v="127"/>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28"/>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29"/>
    <m/>
    <x v="0"/>
    <m/>
    <x v="0"/>
  </r>
  <r>
    <x v="15"/>
    <x v="75"/>
    <n v="3"/>
    <x v="0"/>
    <n v="3"/>
    <x v="41"/>
  </r>
  <r>
    <x v="15"/>
    <x v="77"/>
    <n v="3"/>
    <x v="0"/>
    <n v="3"/>
    <x v="43"/>
  </r>
  <r>
    <x v="7"/>
    <x v="7"/>
    <n v="1"/>
    <x v="0"/>
    <n v="1"/>
    <x v="6"/>
  </r>
  <r>
    <x v="49"/>
    <x v="113"/>
    <n v="2"/>
    <x v="0"/>
    <n v="2"/>
    <x v="16"/>
  </r>
  <r>
    <x v="0"/>
    <x v="130"/>
    <m/>
    <x v="0"/>
    <m/>
    <x v="0"/>
  </r>
  <r>
    <x v="15"/>
    <x v="75"/>
    <n v="3"/>
    <x v="0"/>
    <n v="3"/>
    <x v="41"/>
  </r>
  <r>
    <x v="15"/>
    <x v="77"/>
    <n v="3"/>
    <x v="0"/>
    <n v="3"/>
    <x v="43"/>
  </r>
  <r>
    <x v="7"/>
    <x v="7"/>
    <n v="1"/>
    <x v="0"/>
    <n v="1"/>
    <x v="6"/>
  </r>
  <r>
    <x v="49"/>
    <x v="113"/>
    <n v="2"/>
    <x v="0"/>
    <n v="2"/>
    <x v="16"/>
  </r>
  <r>
    <x v="0"/>
    <x v="131"/>
    <m/>
    <x v="0"/>
    <m/>
    <x v="0"/>
  </r>
  <r>
    <x v="15"/>
    <x v="132"/>
    <n v="100"/>
    <x v="7"/>
    <n v="0"/>
    <x v="52"/>
  </r>
  <r>
    <x v="0"/>
    <x v="133"/>
    <m/>
    <x v="0"/>
    <m/>
    <x v="0"/>
  </r>
  <r>
    <x v="11"/>
    <x v="134"/>
    <n v="3"/>
    <x v="8"/>
    <n v="0"/>
    <x v="1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Сводная таблица1" cacheId="0" applyNumberFormats="0" applyBorderFormats="0" applyFontFormats="0" applyPatternFormats="0" applyAlignmentFormats="0" applyWidthHeightFormats="1" dataCaption="Значения" updatedVersion="6" minRefreshableVersion="3" useAutoFormatting="1" itemPrintTitles="1" createdVersion="6" indent="0" compact="0" compactData="0" gridDropZones="1" multipleFieldFilters="0">
  <location ref="A3:F140" firstHeaderRow="1" firstDataRow="2" firstDataCol="3"/>
  <pivotFields count="6">
    <pivotField axis="axisRow" compact="0" outline="0" showAll="0" defaultSubtotal="0">
      <items count="92">
        <item x="31"/>
        <item x="1"/>
        <item x="19"/>
        <item m="1" x="77"/>
        <item x="38"/>
        <item m="1" x="72"/>
        <item m="1" x="66"/>
        <item m="1" x="58"/>
        <item x="11"/>
        <item m="1" x="57"/>
        <item x="12"/>
        <item x="17"/>
        <item m="1" x="90"/>
        <item m="1" x="63"/>
        <item x="15"/>
        <item m="1" x="76"/>
        <item x="3"/>
        <item m="1" x="53"/>
        <item x="35"/>
        <item x="43"/>
        <item x="40"/>
        <item x="42"/>
        <item x="39"/>
        <item m="1" x="78"/>
        <item m="1" x="71"/>
        <item x="2"/>
        <item x="10"/>
        <item x="18"/>
        <item x="13"/>
        <item x="8"/>
        <item x="14"/>
        <item x="34"/>
        <item m="1" x="89"/>
        <item m="1" x="79"/>
        <item m="1" x="65"/>
        <item x="6"/>
        <item x="20"/>
        <item x="45"/>
        <item x="41"/>
        <item x="9"/>
        <item x="7"/>
        <item m="1" x="55"/>
        <item x="46"/>
        <item x="21"/>
        <item x="4"/>
        <item x="5"/>
        <item x="44"/>
        <item m="1" x="56"/>
        <item m="1" x="91"/>
        <item x="16"/>
        <item x="49"/>
        <item x="37"/>
        <item m="1" x="54"/>
        <item m="1" x="80"/>
        <item x="30"/>
        <item m="1" x="84"/>
        <item m="1" x="86"/>
        <item m="1" x="60"/>
        <item x="22"/>
        <item m="1" x="52"/>
        <item m="1" x="64"/>
        <item m="1" x="82"/>
        <item m="1" x="83"/>
        <item m="1" x="75"/>
        <item m="1" x="61"/>
        <item m="1" x="51"/>
        <item m="1" x="62"/>
        <item m="1" x="69"/>
        <item m="1" x="70"/>
        <item m="1" x="59"/>
        <item m="1" x="87"/>
        <item m="1" x="74"/>
        <item m="1" x="88"/>
        <item m="1" x="67"/>
        <item m="1" x="68"/>
        <item m="1" x="81"/>
        <item x="29"/>
        <item m="1" x="73"/>
        <item m="1" x="85"/>
        <item x="32"/>
        <item x="33"/>
        <item x="50"/>
        <item x="47"/>
        <item x="36"/>
        <item x="48"/>
        <item x="0"/>
        <item x="23"/>
        <item x="24"/>
        <item x="25"/>
        <item x="26"/>
        <item x="27"/>
        <item x="28"/>
      </items>
    </pivotField>
    <pivotField axis="axisRow" compact="0" outline="0" showAll="0" defaultSubtotal="0">
      <items count="202">
        <item m="1" x="185"/>
        <item x="95"/>
        <item x="2"/>
        <item x="15"/>
        <item x="35"/>
        <item m="1" x="194"/>
        <item x="22"/>
        <item x="10"/>
        <item x="20"/>
        <item m="1" x="158"/>
        <item m="1" x="151"/>
        <item m="1" x="152"/>
        <item x="70"/>
        <item x="106"/>
        <item x="39"/>
        <item m="1" x="179"/>
        <item m="1" x="169"/>
        <item m="1" x="149"/>
        <item m="1" x="161"/>
        <item m="1" x="197"/>
        <item m="1" x="137"/>
        <item m="1" x="159"/>
        <item m="1" x="201"/>
        <item x="96"/>
        <item m="1" x="135"/>
        <item m="1" x="155"/>
        <item x="32"/>
        <item x="18"/>
        <item x="134"/>
        <item x="16"/>
        <item m="1" x="184"/>
        <item m="1" x="139"/>
        <item m="1" x="199"/>
        <item x="23"/>
        <item x="26"/>
        <item x="27"/>
        <item x="28"/>
        <item x="30"/>
        <item x="33"/>
        <item x="72"/>
        <item x="73"/>
        <item x="66"/>
        <item x="64"/>
        <item x="68"/>
        <item x="38"/>
        <item x="67"/>
        <item x="74"/>
        <item x="79"/>
        <item x="82"/>
        <item x="83"/>
        <item x="84"/>
        <item x="85"/>
        <item x="86"/>
        <item x="87"/>
        <item x="90"/>
        <item x="92"/>
        <item m="1" x="174"/>
        <item m="1" x="168"/>
        <item x="98"/>
        <item x="101"/>
        <item x="133"/>
        <item x="93"/>
        <item x="127"/>
        <item x="129"/>
        <item x="105"/>
        <item x="109"/>
        <item x="110"/>
        <item x="112"/>
        <item x="114"/>
        <item x="115"/>
        <item x="124"/>
        <item x="123"/>
        <item x="128"/>
        <item x="130"/>
        <item x="125"/>
        <item x="126"/>
        <item x="116"/>
        <item x="118"/>
        <item x="119"/>
        <item x="120"/>
        <item x="121"/>
        <item x="122"/>
        <item m="1" x="153"/>
        <item m="1" x="143"/>
        <item m="1" x="136"/>
        <item m="1" x="163"/>
        <item m="1" x="164"/>
        <item x="5"/>
        <item m="1" x="178"/>
        <item x="1"/>
        <item x="14"/>
        <item x="34"/>
        <item x="9"/>
        <item x="69"/>
        <item m="1" x="154"/>
        <item x="99"/>
        <item m="1" x="145"/>
        <item m="1" x="167"/>
        <item m="1" x="187"/>
        <item x="94"/>
        <item x="48"/>
        <item m="1" x="181"/>
        <item m="1" x="146"/>
        <item m="1" x="183"/>
        <item m="1" x="189"/>
        <item m="1" x="190"/>
        <item m="1" x="175"/>
        <item m="1" x="173"/>
        <item m="1" x="160"/>
        <item m="1" x="172"/>
        <item m="1" x="171"/>
        <item m="1" x="180"/>
        <item m="1" x="166"/>
        <item m="1" x="156"/>
        <item m="1" x="148"/>
        <item m="1" x="162"/>
        <item m="1" x="176"/>
        <item m="1" x="188"/>
        <item m="1" x="170"/>
        <item m="1" x="198"/>
        <item m="1" x="165"/>
        <item m="1" x="177"/>
        <item m="1" x="150"/>
        <item m="1" x="186"/>
        <item m="1" x="182"/>
        <item m="1" x="147"/>
        <item m="1" x="191"/>
        <item m="1" x="196"/>
        <item x="36"/>
        <item x="63"/>
        <item x="117"/>
        <item x="88"/>
        <item x="65"/>
        <item x="108"/>
        <item x="111"/>
        <item m="1" x="138"/>
        <item x="29"/>
        <item x="91"/>
        <item x="113"/>
        <item x="4"/>
        <item x="21"/>
        <item x="19"/>
        <item m="1" x="192"/>
        <item m="1" x="193"/>
        <item x="107"/>
        <item m="1" x="157"/>
        <item m="1" x="140"/>
        <item m="1" x="141"/>
        <item m="1" x="142"/>
        <item x="6"/>
        <item x="104"/>
        <item x="7"/>
        <item x="97"/>
        <item x="37"/>
        <item m="1" x="144"/>
        <item m="1" x="195"/>
        <item x="50"/>
        <item x="51"/>
        <item x="25"/>
        <item x="53"/>
        <item x="52"/>
        <item x="100"/>
        <item x="24"/>
        <item x="3"/>
        <item m="1" x="200"/>
        <item x="71"/>
        <item x="102"/>
        <item x="0"/>
        <item x="8"/>
        <item x="11"/>
        <item x="12"/>
        <item x="13"/>
        <item x="17"/>
        <item x="31"/>
        <item x="40"/>
        <item x="41"/>
        <item x="42"/>
        <item x="43"/>
        <item x="44"/>
        <item x="45"/>
        <item x="46"/>
        <item x="47"/>
        <item x="49"/>
        <item x="54"/>
        <item x="55"/>
        <item x="56"/>
        <item x="57"/>
        <item x="58"/>
        <item x="59"/>
        <item x="60"/>
        <item x="61"/>
        <item x="62"/>
        <item x="75"/>
        <item x="76"/>
        <item x="77"/>
        <item x="78"/>
        <item x="80"/>
        <item x="81"/>
        <item x="89"/>
        <item x="103"/>
        <item x="131"/>
        <item x="132"/>
      </items>
    </pivotField>
    <pivotField dataField="1" compact="0" outline="0" showAll="0" defaultSubtotal="0"/>
    <pivotField dataField="1" compact="0" outline="0" showAll="0" defaultSubtotal="0">
      <items count="9">
        <item x="1"/>
        <item x="2"/>
        <item x="8"/>
        <item x="6"/>
        <item x="3"/>
        <item x="4"/>
        <item x="5"/>
        <item x="7"/>
        <item x="0"/>
      </items>
    </pivotField>
    <pivotField dataField="1" compact="0" outline="0" showAll="0" defaultSubtotal="0"/>
    <pivotField axis="axisRow" compact="0" outline="0" showAll="0" defaultSubtotal="0">
      <items count="72">
        <item x="15"/>
        <item x="47"/>
        <item x="12"/>
        <item x="46"/>
        <item x="13"/>
        <item x="40"/>
        <item x="49"/>
        <item m="1" x="64"/>
        <item x="7"/>
        <item x="23"/>
        <item m="1" x="54"/>
        <item m="1" x="53"/>
        <item m="1" x="68"/>
        <item m="1" x="67"/>
        <item x="27"/>
        <item m="1" x="58"/>
        <item m="1" x="57"/>
        <item x="39"/>
        <item m="1" x="56"/>
        <item x="1"/>
        <item x="5"/>
        <item x="14"/>
        <item x="26"/>
        <item m="1" x="66"/>
        <item x="9"/>
        <item x="45"/>
        <item x="4"/>
        <item x="2"/>
        <item x="50"/>
        <item x="19"/>
        <item x="48"/>
        <item x="51"/>
        <item x="21"/>
        <item x="43"/>
        <item x="22"/>
        <item x="6"/>
        <item m="1" x="55"/>
        <item x="18"/>
        <item m="1" x="71"/>
        <item x="8"/>
        <item m="1" x="63"/>
        <item x="24"/>
        <item m="1" x="62"/>
        <item m="1" x="65"/>
        <item x="16"/>
        <item x="25"/>
        <item x="38"/>
        <item x="29"/>
        <item x="3"/>
        <item m="1" x="61"/>
        <item m="1" x="60"/>
        <item x="28"/>
        <item m="1" x="70"/>
        <item x="20"/>
        <item m="1" x="69"/>
        <item x="11"/>
        <item x="10"/>
        <item m="1" x="59"/>
        <item x="17"/>
        <item x="0"/>
        <item x="30"/>
        <item x="31"/>
        <item x="32"/>
        <item x="33"/>
        <item x="34"/>
        <item x="35"/>
        <item x="36"/>
        <item x="37"/>
        <item x="41"/>
        <item x="42"/>
        <item x="44"/>
        <item x="52"/>
      </items>
    </pivotField>
  </pivotFields>
  <rowFields count="3">
    <field x="0"/>
    <field x="1"/>
    <field x="5"/>
  </rowFields>
  <rowItems count="136">
    <i>
      <x/>
      <x v="144"/>
      <x v="45"/>
    </i>
    <i r="1">
      <x v="182"/>
      <x v="45"/>
    </i>
    <i>
      <x v="1"/>
      <x v="89"/>
      <x v="19"/>
    </i>
    <i r="1">
      <x v="90"/>
      <x v="24"/>
    </i>
    <i r="1">
      <x v="91"/>
      <x v="29"/>
    </i>
    <i r="1">
      <x v="92"/>
      <x v="8"/>
    </i>
    <i r="1">
      <x v="93"/>
      <x v="17"/>
    </i>
    <i>
      <x v="2"/>
      <x v="128"/>
      <x v="53"/>
    </i>
    <i>
      <x v="4"/>
      <x v="99"/>
      <x v="25"/>
    </i>
    <i>
      <x v="8"/>
      <x v="26"/>
      <x v="37"/>
    </i>
    <i r="1">
      <x v="27"/>
      <x v="55"/>
    </i>
    <i r="1">
      <x v="28"/>
      <x v="56"/>
    </i>
    <i r="1">
      <x v="29"/>
      <x v="56"/>
    </i>
    <i>
      <x v="10"/>
      <x v="140"/>
      <x v="4"/>
    </i>
    <i r="1">
      <x v="141"/>
      <x v="2"/>
    </i>
    <i>
      <x v="11"/>
      <x v="173"/>
      <x v="58"/>
    </i>
    <i>
      <x v="14"/>
      <x v="156"/>
      <x v="22"/>
    </i>
    <i r="1">
      <x v="157"/>
      <x v="14"/>
    </i>
    <i r="1">
      <x v="158"/>
      <x/>
    </i>
    <i r="1">
      <x v="159"/>
      <x v="47"/>
    </i>
    <i r="1">
      <x v="160"/>
      <x v="51"/>
    </i>
    <i r="1">
      <x v="161"/>
      <x v="30"/>
    </i>
    <i r="1">
      <x v="162"/>
      <x v="21"/>
    </i>
    <i r="1">
      <x v="183"/>
      <x v="60"/>
    </i>
    <i r="1">
      <x v="184"/>
      <x v="61"/>
    </i>
    <i r="1">
      <x v="185"/>
      <x v="62"/>
    </i>
    <i r="1">
      <x v="186"/>
      <x v="63"/>
    </i>
    <i r="1">
      <x v="187"/>
      <x v="64"/>
    </i>
    <i r="1">
      <x v="188"/>
      <x v="65"/>
    </i>
    <i r="1">
      <x v="189"/>
      <x v="66"/>
    </i>
    <i r="1">
      <x v="190"/>
      <x v="60"/>
    </i>
    <i r="1">
      <x v="191"/>
      <x v="67"/>
    </i>
    <i r="1">
      <x v="192"/>
      <x v="68"/>
    </i>
    <i r="1">
      <x v="193"/>
      <x v="69"/>
    </i>
    <i r="1">
      <x v="194"/>
      <x v="33"/>
    </i>
    <i r="1">
      <x v="195"/>
      <x v="33"/>
    </i>
    <i r="1">
      <x v="196"/>
      <x v="70"/>
    </i>
    <i r="1">
      <x v="197"/>
      <x v="33"/>
    </i>
    <i r="1">
      <x v="201"/>
      <x v="71"/>
    </i>
    <i>
      <x v="16"/>
      <x v="163"/>
      <x v="27"/>
    </i>
    <i>
      <x v="18"/>
      <x v="165"/>
      <x v="5"/>
    </i>
    <i>
      <x v="19"/>
      <x v="166"/>
      <x v="6"/>
    </i>
    <i>
      <x v="20"/>
      <x v="23"/>
      <x v="3"/>
    </i>
    <i>
      <x v="21"/>
      <x v="95"/>
      <x v="1"/>
    </i>
    <i>
      <x v="22"/>
      <x v="1"/>
      <x v="59"/>
    </i>
    <i>
      <x v="25"/>
      <x v="2"/>
      <x v="59"/>
    </i>
    <i>
      <x v="26"/>
      <x v="3"/>
      <x v="59"/>
    </i>
    <i>
      <x v="27"/>
      <x v="4"/>
      <x v="59"/>
    </i>
    <i>
      <x v="28"/>
      <x v="8"/>
      <x v="59"/>
    </i>
    <i>
      <x v="29"/>
      <x v="7"/>
      <x v="59"/>
    </i>
    <i>
      <x v="30"/>
      <x v="6"/>
      <x v="59"/>
    </i>
    <i>
      <x v="31"/>
      <x v="12"/>
      <x v="59"/>
    </i>
    <i>
      <x v="35"/>
      <x v="149"/>
      <x v="20"/>
    </i>
    <i>
      <x v="36"/>
      <x v="153"/>
      <x v="32"/>
    </i>
    <i>
      <x v="37"/>
      <x v="150"/>
      <x v="31"/>
    </i>
    <i>
      <x v="38"/>
      <x v="152"/>
      <x v="33"/>
    </i>
    <i>
      <x v="39"/>
      <x v="169"/>
      <x v="39"/>
    </i>
    <i>
      <x v="40"/>
      <x v="151"/>
      <x v="35"/>
    </i>
    <i>
      <x v="42"/>
      <x v="13"/>
      <x v="33"/>
    </i>
    <i>
      <x v="43"/>
      <x v="14"/>
      <x v="34"/>
    </i>
    <i>
      <x v="44"/>
      <x v="139"/>
      <x v="48"/>
    </i>
    <i>
      <x v="45"/>
      <x v="87"/>
      <x v="26"/>
    </i>
    <i>
      <x v="46"/>
      <x v="199"/>
      <x v="28"/>
    </i>
    <i>
      <x v="49"/>
      <x v="136"/>
      <x v="44"/>
    </i>
    <i>
      <x v="50"/>
      <x v="138"/>
      <x v="44"/>
    </i>
    <i>
      <x v="51"/>
      <x v="137"/>
      <x v="44"/>
    </i>
    <i>
      <x v="54"/>
      <x v="100"/>
      <x v="41"/>
    </i>
    <i>
      <x v="58"/>
      <x v="174"/>
      <x v="9"/>
    </i>
    <i>
      <x v="76"/>
      <x v="181"/>
      <x v="9"/>
    </i>
    <i>
      <x v="79"/>
      <x v="129"/>
      <x v="46"/>
    </i>
    <i>
      <x v="80"/>
      <x v="132"/>
      <x v="46"/>
    </i>
    <i>
      <x v="81"/>
      <x v="130"/>
      <x v="46"/>
    </i>
    <i>
      <x v="82"/>
      <x v="133"/>
      <x v="46"/>
    </i>
    <i>
      <x v="83"/>
      <x v="131"/>
      <x v="46"/>
    </i>
    <i>
      <x v="84"/>
      <x v="134"/>
      <x v="46"/>
    </i>
    <i>
      <x v="85"/>
      <x v="33"/>
      <x v="59"/>
    </i>
    <i r="1">
      <x v="34"/>
      <x v="59"/>
    </i>
    <i r="1">
      <x v="35"/>
      <x v="59"/>
    </i>
    <i r="1">
      <x v="36"/>
      <x v="59"/>
    </i>
    <i r="1">
      <x v="37"/>
      <x v="59"/>
    </i>
    <i r="1">
      <x v="38"/>
      <x v="59"/>
    </i>
    <i r="1">
      <x v="39"/>
      <x v="59"/>
    </i>
    <i r="1">
      <x v="40"/>
      <x v="59"/>
    </i>
    <i r="1">
      <x v="41"/>
      <x v="59"/>
    </i>
    <i r="1">
      <x v="42"/>
      <x v="59"/>
    </i>
    <i r="1">
      <x v="43"/>
      <x v="59"/>
    </i>
    <i r="1">
      <x v="44"/>
      <x v="59"/>
    </i>
    <i r="1">
      <x v="45"/>
      <x v="59"/>
    </i>
    <i r="1">
      <x v="46"/>
      <x v="59"/>
    </i>
    <i r="1">
      <x v="47"/>
      <x v="59"/>
    </i>
    <i r="1">
      <x v="48"/>
      <x v="59"/>
    </i>
    <i r="1">
      <x v="49"/>
      <x v="59"/>
    </i>
    <i r="1">
      <x v="50"/>
      <x v="59"/>
    </i>
    <i r="1">
      <x v="51"/>
      <x v="59"/>
    </i>
    <i r="1">
      <x v="52"/>
      <x v="59"/>
    </i>
    <i r="1">
      <x v="53"/>
      <x v="59"/>
    </i>
    <i r="1">
      <x v="54"/>
      <x v="59"/>
    </i>
    <i r="1">
      <x v="55"/>
      <x v="59"/>
    </i>
    <i r="1">
      <x v="58"/>
      <x v="59"/>
    </i>
    <i r="1">
      <x v="59"/>
      <x v="59"/>
    </i>
    <i r="1">
      <x v="60"/>
      <x v="59"/>
    </i>
    <i r="1">
      <x v="61"/>
      <x v="59"/>
    </i>
    <i r="1">
      <x v="62"/>
      <x v="59"/>
    </i>
    <i r="1">
      <x v="63"/>
      <x v="59"/>
    </i>
    <i r="1">
      <x v="64"/>
      <x v="59"/>
    </i>
    <i r="1">
      <x v="65"/>
      <x v="59"/>
    </i>
    <i r="1">
      <x v="66"/>
      <x v="59"/>
    </i>
    <i r="1">
      <x v="67"/>
      <x v="59"/>
    </i>
    <i r="1">
      <x v="68"/>
      <x v="59"/>
    </i>
    <i r="1">
      <x v="69"/>
      <x v="59"/>
    </i>
    <i r="1">
      <x v="70"/>
      <x v="59"/>
    </i>
    <i r="1">
      <x v="71"/>
      <x v="59"/>
    </i>
    <i r="1">
      <x v="72"/>
      <x v="59"/>
    </i>
    <i r="1">
      <x v="73"/>
      <x v="59"/>
    </i>
    <i r="1">
      <x v="74"/>
      <x v="59"/>
    </i>
    <i r="1">
      <x v="75"/>
      <x v="59"/>
    </i>
    <i r="1">
      <x v="76"/>
      <x v="59"/>
    </i>
    <i r="1">
      <x v="77"/>
      <x v="59"/>
    </i>
    <i r="1">
      <x v="78"/>
      <x v="59"/>
    </i>
    <i r="1">
      <x v="79"/>
      <x v="59"/>
    </i>
    <i r="1">
      <x v="80"/>
      <x v="59"/>
    </i>
    <i r="1">
      <x v="81"/>
      <x v="59"/>
    </i>
    <i r="1">
      <x v="167"/>
      <x v="59"/>
    </i>
    <i r="1">
      <x v="168"/>
      <x v="59"/>
    </i>
    <i r="1">
      <x v="170"/>
      <x v="59"/>
    </i>
    <i r="1">
      <x v="171"/>
      <x v="59"/>
    </i>
    <i r="1">
      <x v="172"/>
      <x v="59"/>
    </i>
    <i r="1">
      <x v="198"/>
      <x v="59"/>
    </i>
    <i r="1">
      <x v="200"/>
      <x v="59"/>
    </i>
    <i>
      <x v="86"/>
      <x v="175"/>
      <x v="9"/>
    </i>
    <i>
      <x v="87"/>
      <x v="176"/>
      <x v="9"/>
    </i>
    <i>
      <x v="88"/>
      <x v="177"/>
      <x v="9"/>
    </i>
    <i>
      <x v="89"/>
      <x v="178"/>
      <x v="9"/>
    </i>
    <i>
      <x v="90"/>
      <x v="179"/>
      <x v="9"/>
    </i>
    <i>
      <x v="91"/>
      <x v="180"/>
      <x v="9"/>
    </i>
    <i t="grand">
      <x/>
    </i>
  </rowItems>
  <colFields count="1">
    <field x="-2"/>
  </colFields>
  <colItems count="3">
    <i>
      <x/>
    </i>
    <i i="1">
      <x v="1"/>
    </i>
    <i i="2">
      <x v="2"/>
    </i>
  </colItems>
  <dataFields count="3">
    <dataField name="Сумма по полю Кол-во мебели к поставке, шт." fld="2" baseField="5" baseItem="45"/>
    <dataField name="Сумма по полю Поставлено, шт." fld="3" baseField="5" baseItem="17"/>
    <dataField name="Сумма по полю Осталось, шт." fld="4" baseField="5" baseItem="17"/>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G1129"/>
  <sheetViews>
    <sheetView tabSelected="1" topLeftCell="A2" zoomScaleNormal="100" workbookViewId="0">
      <selection activeCell="C1141" sqref="C1141"/>
    </sheetView>
  </sheetViews>
  <sheetFormatPr defaultRowHeight="12.75" x14ac:dyDescent="0.2"/>
  <cols>
    <col min="1" max="1" width="6" customWidth="1"/>
    <col min="2" max="2" width="21.42578125" customWidth="1"/>
    <col min="3" max="3" width="118.140625" style="119" customWidth="1"/>
    <col min="4" max="4" width="15.140625" style="119" customWidth="1"/>
    <col min="5" max="5" width="10.7109375" customWidth="1"/>
    <col min="6" max="6" width="13.5703125" customWidth="1"/>
    <col min="7" max="7" width="15.7109375" customWidth="1"/>
  </cols>
  <sheetData>
    <row r="1" spans="1:7" ht="15.75" hidden="1" x14ac:dyDescent="0.25">
      <c r="A1" s="188"/>
      <c r="B1" s="188"/>
      <c r="C1" s="188"/>
      <c r="D1" s="188"/>
      <c r="E1" s="188"/>
    </row>
    <row r="2" spans="1:7" ht="15.75" x14ac:dyDescent="0.2">
      <c r="A2" s="189"/>
      <c r="B2" s="189"/>
      <c r="C2" s="189"/>
      <c r="D2" s="189"/>
      <c r="E2" s="189"/>
    </row>
    <row r="3" spans="1:7" ht="40.5" customHeight="1" x14ac:dyDescent="0.2">
      <c r="A3" s="190" t="s">
        <v>622</v>
      </c>
      <c r="B3" s="190"/>
      <c r="C3" s="190"/>
      <c r="D3" s="190"/>
      <c r="E3" s="190"/>
    </row>
    <row r="4" spans="1:7" ht="51" x14ac:dyDescent="0.2">
      <c r="A4" s="1" t="s">
        <v>201</v>
      </c>
      <c r="B4" s="1" t="s">
        <v>112</v>
      </c>
      <c r="C4" s="1" t="s">
        <v>290</v>
      </c>
      <c r="D4" s="1" t="s">
        <v>624</v>
      </c>
      <c r="E4" s="158" t="s">
        <v>113</v>
      </c>
      <c r="F4" s="169" t="s">
        <v>623</v>
      </c>
      <c r="G4" s="169" t="s">
        <v>625</v>
      </c>
    </row>
    <row r="5" spans="1:7" s="64" customFormat="1" x14ac:dyDescent="0.2">
      <c r="A5" s="186" t="s">
        <v>333</v>
      </c>
      <c r="B5" s="186"/>
      <c r="C5" s="186"/>
      <c r="D5" s="186"/>
      <c r="E5" s="187"/>
      <c r="F5" s="166"/>
      <c r="G5" s="166"/>
    </row>
    <row r="6" spans="1:7" s="66" customFormat="1" ht="82.5" customHeight="1" x14ac:dyDescent="0.2">
      <c r="A6" s="120">
        <v>1</v>
      </c>
      <c r="B6" s="121" t="s">
        <v>329</v>
      </c>
      <c r="C6" s="122" t="s">
        <v>528</v>
      </c>
      <c r="D6" s="122"/>
      <c r="E6" s="159">
        <v>1</v>
      </c>
      <c r="F6" s="120"/>
      <c r="G6" s="120"/>
    </row>
    <row r="7" spans="1:7" s="66" customFormat="1" ht="34.5" customHeight="1" x14ac:dyDescent="0.2">
      <c r="A7" s="120">
        <v>2</v>
      </c>
      <c r="B7" s="120" t="s">
        <v>330</v>
      </c>
      <c r="C7" s="123" t="s">
        <v>331</v>
      </c>
      <c r="D7" s="122"/>
      <c r="E7" s="159">
        <v>1</v>
      </c>
      <c r="F7" s="168"/>
      <c r="G7" s="120"/>
    </row>
    <row r="8" spans="1:7" s="66" customFormat="1" ht="31.5" customHeight="1" x14ac:dyDescent="0.2">
      <c r="A8" s="120">
        <v>3</v>
      </c>
      <c r="B8" s="120" t="s">
        <v>330</v>
      </c>
      <c r="C8" s="123" t="s">
        <v>332</v>
      </c>
      <c r="D8" s="122"/>
      <c r="E8" s="159">
        <v>1</v>
      </c>
      <c r="F8" s="120"/>
      <c r="G8" s="120"/>
    </row>
    <row r="9" spans="1:7" s="64" customFormat="1" x14ac:dyDescent="0.2">
      <c r="A9" s="184" t="s">
        <v>525</v>
      </c>
      <c r="B9" s="184"/>
      <c r="C9" s="184"/>
      <c r="D9" s="184"/>
      <c r="E9" s="182"/>
      <c r="F9" s="166"/>
      <c r="G9" s="166"/>
    </row>
    <row r="10" spans="1:7" s="66" customFormat="1" ht="135.75" customHeight="1" x14ac:dyDescent="0.2">
      <c r="A10" s="120">
        <v>4</v>
      </c>
      <c r="B10" s="121" t="s">
        <v>334</v>
      </c>
      <c r="C10" s="124" t="s">
        <v>529</v>
      </c>
      <c r="D10" s="122"/>
      <c r="E10" s="159">
        <v>1</v>
      </c>
      <c r="F10" s="120"/>
      <c r="G10" s="120"/>
    </row>
    <row r="11" spans="1:7" s="66" customFormat="1" ht="52.5" customHeight="1" x14ac:dyDescent="0.2">
      <c r="A11" s="120">
        <v>5</v>
      </c>
      <c r="B11" s="121" t="s">
        <v>335</v>
      </c>
      <c r="C11" s="124" t="s">
        <v>336</v>
      </c>
      <c r="D11" s="122"/>
      <c r="E11" s="159">
        <v>1</v>
      </c>
      <c r="F11" s="120"/>
      <c r="G11" s="120"/>
    </row>
    <row r="12" spans="1:7" s="66" customFormat="1" ht="175.5" customHeight="1" x14ac:dyDescent="0.2">
      <c r="A12" s="120">
        <v>6</v>
      </c>
      <c r="B12" s="121" t="s">
        <v>337</v>
      </c>
      <c r="C12" s="124" t="s">
        <v>530</v>
      </c>
      <c r="D12" s="122"/>
      <c r="E12" s="159">
        <v>2</v>
      </c>
      <c r="F12" s="120"/>
      <c r="G12" s="120"/>
    </row>
    <row r="13" spans="1:7" s="66" customFormat="1" ht="67.5" customHeight="1" x14ac:dyDescent="0.2">
      <c r="A13" s="120">
        <v>7</v>
      </c>
      <c r="B13" s="125" t="s">
        <v>338</v>
      </c>
      <c r="C13" s="124" t="s">
        <v>300</v>
      </c>
      <c r="D13" s="122" t="s">
        <v>621</v>
      </c>
      <c r="E13" s="159">
        <v>3</v>
      </c>
      <c r="F13" s="120"/>
      <c r="G13" s="120"/>
    </row>
    <row r="14" spans="1:7" s="66" customFormat="1" ht="34.5" customHeight="1" x14ac:dyDescent="0.2">
      <c r="A14" s="120">
        <v>8</v>
      </c>
      <c r="B14" s="125" t="s">
        <v>340</v>
      </c>
      <c r="C14" s="124" t="s">
        <v>339</v>
      </c>
      <c r="D14" s="122"/>
      <c r="E14" s="159">
        <v>3</v>
      </c>
      <c r="F14" s="120"/>
      <c r="G14" s="120"/>
    </row>
    <row r="15" spans="1:7" s="66" customFormat="1" ht="114" customHeight="1" x14ac:dyDescent="0.2">
      <c r="A15" s="120">
        <v>9</v>
      </c>
      <c r="B15" s="121" t="s">
        <v>341</v>
      </c>
      <c r="C15" s="122" t="s">
        <v>531</v>
      </c>
      <c r="D15" s="122"/>
      <c r="E15" s="159">
        <v>4</v>
      </c>
      <c r="F15" s="120"/>
      <c r="G15" s="120"/>
    </row>
    <row r="16" spans="1:7" s="66" customFormat="1" ht="128.25" customHeight="1" x14ac:dyDescent="0.2">
      <c r="A16" s="120">
        <v>10</v>
      </c>
      <c r="B16" s="121" t="s">
        <v>342</v>
      </c>
      <c r="C16" s="122" t="s">
        <v>532</v>
      </c>
      <c r="D16" s="122"/>
      <c r="E16" s="159">
        <v>1</v>
      </c>
      <c r="F16" s="120"/>
      <c r="G16" s="120"/>
    </row>
    <row r="17" spans="1:7" s="66" customFormat="1" ht="33" customHeight="1" x14ac:dyDescent="0.2">
      <c r="A17" s="120">
        <v>11</v>
      </c>
      <c r="B17" s="120" t="s">
        <v>330</v>
      </c>
      <c r="C17" s="123" t="s">
        <v>332</v>
      </c>
      <c r="D17" s="122"/>
      <c r="E17" s="159">
        <v>1</v>
      </c>
      <c r="F17" s="120"/>
      <c r="G17" s="120"/>
    </row>
    <row r="18" spans="1:7" s="64" customFormat="1" x14ac:dyDescent="0.2">
      <c r="A18" s="184" t="s">
        <v>343</v>
      </c>
      <c r="B18" s="184"/>
      <c r="C18" s="184"/>
      <c r="D18" s="184"/>
      <c r="E18" s="182"/>
      <c r="F18" s="166"/>
      <c r="G18" s="166"/>
    </row>
    <row r="19" spans="1:7" s="66" customFormat="1" ht="38.25" x14ac:dyDescent="0.2">
      <c r="A19" s="120">
        <v>12</v>
      </c>
      <c r="B19" s="125" t="s">
        <v>344</v>
      </c>
      <c r="C19" s="124" t="s">
        <v>543</v>
      </c>
      <c r="D19" s="122"/>
      <c r="E19" s="159">
        <v>1</v>
      </c>
      <c r="F19" s="120"/>
      <c r="G19" s="120"/>
    </row>
    <row r="20" spans="1:7" s="66" customFormat="1" ht="38.25" x14ac:dyDescent="0.2">
      <c r="A20" s="120">
        <v>13</v>
      </c>
      <c r="B20" s="125" t="s">
        <v>344</v>
      </c>
      <c r="C20" s="124" t="s">
        <v>544</v>
      </c>
      <c r="D20" s="122"/>
      <c r="E20" s="159">
        <v>1</v>
      </c>
      <c r="F20" s="120"/>
      <c r="G20" s="120"/>
    </row>
    <row r="21" spans="1:7" s="66" customFormat="1" ht="38.25" x14ac:dyDescent="0.2">
      <c r="A21" s="120">
        <v>14</v>
      </c>
      <c r="B21" s="125" t="s">
        <v>344</v>
      </c>
      <c r="C21" s="124" t="s">
        <v>545</v>
      </c>
      <c r="D21" s="122"/>
      <c r="E21" s="159">
        <v>2</v>
      </c>
      <c r="F21" s="120"/>
      <c r="G21" s="120"/>
    </row>
    <row r="22" spans="1:7" s="66" customFormat="1" ht="38.25" x14ac:dyDescent="0.2">
      <c r="A22" s="120">
        <v>15</v>
      </c>
      <c r="B22" s="125" t="s">
        <v>344</v>
      </c>
      <c r="C22" s="124" t="s">
        <v>546</v>
      </c>
      <c r="D22" s="122"/>
      <c r="E22" s="159">
        <v>2</v>
      </c>
      <c r="F22" s="120"/>
      <c r="G22" s="120"/>
    </row>
    <row r="23" spans="1:7" s="66" customFormat="1" ht="38.25" x14ac:dyDescent="0.2">
      <c r="A23" s="120">
        <v>16</v>
      </c>
      <c r="B23" s="125" t="s">
        <v>344</v>
      </c>
      <c r="C23" s="124" t="s">
        <v>547</v>
      </c>
      <c r="D23" s="122"/>
      <c r="E23" s="159">
        <v>1</v>
      </c>
      <c r="F23" s="120"/>
      <c r="G23" s="120"/>
    </row>
    <row r="24" spans="1:7" s="66" customFormat="1" ht="38.25" x14ac:dyDescent="0.2">
      <c r="A24" s="120">
        <v>17</v>
      </c>
      <c r="B24" s="125" t="s">
        <v>344</v>
      </c>
      <c r="C24" s="124" t="s">
        <v>548</v>
      </c>
      <c r="D24" s="122"/>
      <c r="E24" s="159">
        <v>1</v>
      </c>
      <c r="F24" s="120"/>
      <c r="G24" s="120"/>
    </row>
    <row r="25" spans="1:7" s="66" customFormat="1" ht="89.25" x14ac:dyDescent="0.2">
      <c r="A25" s="120">
        <v>18</v>
      </c>
      <c r="B25" s="125" t="s">
        <v>338</v>
      </c>
      <c r="C25" s="124" t="s">
        <v>533</v>
      </c>
      <c r="D25" s="122"/>
      <c r="E25" s="159">
        <v>2</v>
      </c>
      <c r="F25" s="120"/>
      <c r="G25" s="120"/>
    </row>
    <row r="26" spans="1:7" s="66" customFormat="1" ht="89.25" x14ac:dyDescent="0.2">
      <c r="A26" s="120">
        <v>19</v>
      </c>
      <c r="B26" s="121" t="s">
        <v>338</v>
      </c>
      <c r="C26" s="124" t="s">
        <v>534</v>
      </c>
      <c r="D26" s="122"/>
      <c r="E26" s="159">
        <v>2</v>
      </c>
      <c r="F26" s="120"/>
      <c r="G26" s="120"/>
    </row>
    <row r="27" spans="1:7" s="66" customFormat="1" ht="38.25" x14ac:dyDescent="0.2">
      <c r="A27" s="120">
        <v>20</v>
      </c>
      <c r="B27" s="126" t="s">
        <v>345</v>
      </c>
      <c r="C27" s="127" t="s">
        <v>311</v>
      </c>
      <c r="D27" s="127"/>
      <c r="E27" s="160">
        <v>1</v>
      </c>
      <c r="F27" s="120"/>
      <c r="G27" s="120"/>
    </row>
    <row r="28" spans="1:7" s="64" customFormat="1" x14ac:dyDescent="0.2">
      <c r="A28" s="184" t="s">
        <v>346</v>
      </c>
      <c r="B28" s="184"/>
      <c r="C28" s="184"/>
      <c r="D28" s="184"/>
      <c r="E28" s="182"/>
      <c r="F28" s="166"/>
      <c r="G28" s="166"/>
    </row>
    <row r="29" spans="1:7" s="66" customFormat="1" ht="38.25" x14ac:dyDescent="0.2">
      <c r="A29" s="120">
        <v>21</v>
      </c>
      <c r="B29" s="125" t="s">
        <v>344</v>
      </c>
      <c r="C29" s="124" t="s">
        <v>543</v>
      </c>
      <c r="D29" s="122"/>
      <c r="E29" s="159">
        <v>1</v>
      </c>
      <c r="F29" s="120"/>
      <c r="G29" s="120"/>
    </row>
    <row r="30" spans="1:7" s="66" customFormat="1" ht="38.25" x14ac:dyDescent="0.2">
      <c r="A30" s="120">
        <v>22</v>
      </c>
      <c r="B30" s="125" t="s">
        <v>344</v>
      </c>
      <c r="C30" s="124" t="s">
        <v>544</v>
      </c>
      <c r="D30" s="122"/>
      <c r="E30" s="159">
        <v>1</v>
      </c>
      <c r="F30" s="120"/>
      <c r="G30" s="120"/>
    </row>
    <row r="31" spans="1:7" s="66" customFormat="1" ht="38.25" x14ac:dyDescent="0.2">
      <c r="A31" s="120">
        <v>23</v>
      </c>
      <c r="B31" s="125" t="s">
        <v>344</v>
      </c>
      <c r="C31" s="124" t="s">
        <v>545</v>
      </c>
      <c r="D31" s="122"/>
      <c r="E31" s="159">
        <v>2</v>
      </c>
      <c r="F31" s="120"/>
      <c r="G31" s="120"/>
    </row>
    <row r="32" spans="1:7" s="66" customFormat="1" ht="38.25" x14ac:dyDescent="0.2">
      <c r="A32" s="120">
        <v>24</v>
      </c>
      <c r="B32" s="125" t="s">
        <v>344</v>
      </c>
      <c r="C32" s="124" t="s">
        <v>546</v>
      </c>
      <c r="D32" s="122"/>
      <c r="E32" s="159">
        <v>2</v>
      </c>
      <c r="F32" s="120"/>
      <c r="G32" s="120"/>
    </row>
    <row r="33" spans="1:7" s="66" customFormat="1" ht="38.25" x14ac:dyDescent="0.2">
      <c r="A33" s="120">
        <v>25</v>
      </c>
      <c r="B33" s="125" t="s">
        <v>344</v>
      </c>
      <c r="C33" s="124" t="s">
        <v>547</v>
      </c>
      <c r="D33" s="122"/>
      <c r="E33" s="159">
        <v>1</v>
      </c>
      <c r="F33" s="120"/>
      <c r="G33" s="120"/>
    </row>
    <row r="34" spans="1:7" s="66" customFormat="1" ht="38.25" x14ac:dyDescent="0.2">
      <c r="A34" s="120">
        <v>26</v>
      </c>
      <c r="B34" s="125" t="s">
        <v>344</v>
      </c>
      <c r="C34" s="124" t="s">
        <v>548</v>
      </c>
      <c r="D34" s="122"/>
      <c r="E34" s="159">
        <v>1</v>
      </c>
      <c r="F34" s="120"/>
      <c r="G34" s="120"/>
    </row>
    <row r="35" spans="1:7" s="66" customFormat="1" ht="90.75" customHeight="1" x14ac:dyDescent="0.2">
      <c r="A35" s="120">
        <v>27</v>
      </c>
      <c r="B35" s="125" t="s">
        <v>338</v>
      </c>
      <c r="C35" s="124" t="s">
        <v>533</v>
      </c>
      <c r="D35" s="122"/>
      <c r="E35" s="159">
        <v>2</v>
      </c>
      <c r="F35" s="120"/>
      <c r="G35" s="120"/>
    </row>
    <row r="36" spans="1:7" s="66" customFormat="1" ht="95.25" customHeight="1" x14ac:dyDescent="0.2">
      <c r="A36" s="120">
        <v>28</v>
      </c>
      <c r="B36" s="121" t="s">
        <v>338</v>
      </c>
      <c r="C36" s="124" t="s">
        <v>534</v>
      </c>
      <c r="D36" s="122"/>
      <c r="E36" s="159">
        <v>2</v>
      </c>
      <c r="F36" s="120"/>
      <c r="G36" s="120"/>
    </row>
    <row r="37" spans="1:7" s="66" customFormat="1" ht="38.25" x14ac:dyDescent="0.2">
      <c r="A37" s="120">
        <v>29</v>
      </c>
      <c r="B37" s="126" t="s">
        <v>345</v>
      </c>
      <c r="C37" s="127" t="s">
        <v>311</v>
      </c>
      <c r="D37" s="127"/>
      <c r="E37" s="160">
        <v>1</v>
      </c>
      <c r="F37" s="120"/>
      <c r="G37" s="120"/>
    </row>
    <row r="38" spans="1:7" s="66" customFormat="1" ht="38.25" x14ac:dyDescent="0.2">
      <c r="A38" s="120">
        <v>30</v>
      </c>
      <c r="B38" s="121" t="s">
        <v>347</v>
      </c>
      <c r="C38" s="124" t="s">
        <v>535</v>
      </c>
      <c r="D38" s="122"/>
      <c r="E38" s="159">
        <v>1</v>
      </c>
      <c r="F38" s="120"/>
      <c r="G38" s="120"/>
    </row>
    <row r="39" spans="1:7" s="64" customFormat="1" x14ac:dyDescent="0.2">
      <c r="A39" s="182" t="s">
        <v>348</v>
      </c>
      <c r="B39" s="183"/>
      <c r="C39" s="183"/>
      <c r="D39" s="183"/>
      <c r="E39" s="183"/>
      <c r="F39" s="166"/>
      <c r="G39" s="166"/>
    </row>
    <row r="40" spans="1:7" s="66" customFormat="1" ht="38.25" x14ac:dyDescent="0.2">
      <c r="A40" s="120">
        <v>31</v>
      </c>
      <c r="B40" s="128" t="s">
        <v>349</v>
      </c>
      <c r="C40" s="129" t="s">
        <v>312</v>
      </c>
      <c r="D40" s="127"/>
      <c r="E40" s="159">
        <v>2</v>
      </c>
      <c r="F40" s="120"/>
      <c r="G40" s="120"/>
    </row>
    <row r="41" spans="1:7" s="66" customFormat="1" ht="38.25" x14ac:dyDescent="0.2">
      <c r="A41" s="120">
        <v>32</v>
      </c>
      <c r="B41" s="130" t="s">
        <v>349</v>
      </c>
      <c r="C41" s="123" t="s">
        <v>313</v>
      </c>
      <c r="D41" s="127"/>
      <c r="E41" s="159">
        <v>2</v>
      </c>
      <c r="F41" s="120"/>
      <c r="G41" s="120"/>
    </row>
    <row r="42" spans="1:7" s="66" customFormat="1" ht="25.5" x14ac:dyDescent="0.2">
      <c r="A42" s="120">
        <v>33</v>
      </c>
      <c r="B42" s="128" t="s">
        <v>350</v>
      </c>
      <c r="C42" s="129" t="s">
        <v>536</v>
      </c>
      <c r="D42" s="127"/>
      <c r="E42" s="159">
        <v>2</v>
      </c>
      <c r="F42" s="120"/>
      <c r="G42" s="120"/>
    </row>
    <row r="43" spans="1:7" s="66" customFormat="1" ht="25.5" x14ac:dyDescent="0.2">
      <c r="A43" s="120">
        <v>34</v>
      </c>
      <c r="B43" s="128" t="s">
        <v>350</v>
      </c>
      <c r="C43" s="129" t="s">
        <v>537</v>
      </c>
      <c r="D43" s="127"/>
      <c r="E43" s="159">
        <v>2</v>
      </c>
      <c r="F43" s="120"/>
      <c r="G43" s="120"/>
    </row>
    <row r="44" spans="1:7" s="66" customFormat="1" ht="42.75" customHeight="1" x14ac:dyDescent="0.2">
      <c r="A44" s="120">
        <v>35</v>
      </c>
      <c r="B44" s="121" t="s">
        <v>351</v>
      </c>
      <c r="C44" s="124" t="s">
        <v>538</v>
      </c>
      <c r="D44" s="124"/>
      <c r="E44" s="159">
        <v>2</v>
      </c>
      <c r="F44" s="120"/>
      <c r="G44" s="120"/>
    </row>
    <row r="45" spans="1:7" s="64" customFormat="1" x14ac:dyDescent="0.2">
      <c r="A45" s="182" t="s">
        <v>352</v>
      </c>
      <c r="B45" s="183"/>
      <c r="C45" s="183"/>
      <c r="D45" s="183"/>
      <c r="E45" s="183"/>
      <c r="F45" s="166"/>
      <c r="G45" s="166"/>
    </row>
    <row r="46" spans="1:7" s="66" customFormat="1" ht="25.5" x14ac:dyDescent="0.2">
      <c r="A46" s="120">
        <v>36</v>
      </c>
      <c r="B46" s="128" t="s">
        <v>353</v>
      </c>
      <c r="C46" s="129" t="s">
        <v>536</v>
      </c>
      <c r="D46" s="127"/>
      <c r="E46" s="159">
        <v>3</v>
      </c>
      <c r="F46" s="120"/>
      <c r="G46" s="120"/>
    </row>
    <row r="47" spans="1:7" s="66" customFormat="1" ht="38.25" x14ac:dyDescent="0.2">
      <c r="A47" s="120">
        <v>37</v>
      </c>
      <c r="B47" s="121" t="s">
        <v>351</v>
      </c>
      <c r="C47" s="124" t="s">
        <v>538</v>
      </c>
      <c r="D47" s="124"/>
      <c r="E47" s="159">
        <v>2</v>
      </c>
      <c r="F47" s="120"/>
      <c r="G47" s="120"/>
    </row>
    <row r="48" spans="1:7" s="64" customFormat="1" x14ac:dyDescent="0.2">
      <c r="A48" s="182" t="s">
        <v>358</v>
      </c>
      <c r="B48" s="183"/>
      <c r="C48" s="183"/>
      <c r="D48" s="183"/>
      <c r="E48" s="183"/>
      <c r="F48" s="166"/>
      <c r="G48" s="166"/>
    </row>
    <row r="49" spans="1:7" s="66" customFormat="1" ht="69" customHeight="1" x14ac:dyDescent="0.2">
      <c r="A49" s="120">
        <v>38</v>
      </c>
      <c r="B49" s="121" t="s">
        <v>354</v>
      </c>
      <c r="C49" s="124" t="s">
        <v>539</v>
      </c>
      <c r="D49" s="124"/>
      <c r="E49" s="159">
        <v>1</v>
      </c>
      <c r="F49" s="120"/>
      <c r="G49" s="120"/>
    </row>
    <row r="50" spans="1:7" s="66" customFormat="1" ht="117.75" customHeight="1" x14ac:dyDescent="0.2">
      <c r="A50" s="120">
        <v>39</v>
      </c>
      <c r="B50" s="121" t="s">
        <v>355</v>
      </c>
      <c r="C50" s="129" t="s">
        <v>540</v>
      </c>
      <c r="D50" s="124"/>
      <c r="E50" s="159">
        <v>2</v>
      </c>
      <c r="F50" s="120"/>
      <c r="G50" s="120"/>
    </row>
    <row r="51" spans="1:7" s="64" customFormat="1" ht="68.25" customHeight="1" x14ac:dyDescent="0.2">
      <c r="A51" s="120">
        <v>40</v>
      </c>
      <c r="B51" s="121" t="s">
        <v>356</v>
      </c>
      <c r="C51" s="131" t="s">
        <v>291</v>
      </c>
      <c r="D51" s="124"/>
      <c r="E51" s="159">
        <v>20</v>
      </c>
      <c r="F51" s="166"/>
      <c r="G51" s="166"/>
    </row>
    <row r="52" spans="1:7" s="64" customFormat="1" ht="25.5" customHeight="1" x14ac:dyDescent="0.2">
      <c r="A52" s="120">
        <v>41</v>
      </c>
      <c r="B52" s="121" t="s">
        <v>357</v>
      </c>
      <c r="C52" s="124" t="s">
        <v>541</v>
      </c>
      <c r="D52" s="124"/>
      <c r="E52" s="159">
        <v>4</v>
      </c>
      <c r="F52" s="166"/>
      <c r="G52" s="166"/>
    </row>
    <row r="53" spans="1:7" s="66" customFormat="1" ht="92.25" customHeight="1" x14ac:dyDescent="0.2">
      <c r="A53" s="120">
        <v>42</v>
      </c>
      <c r="B53" s="121" t="s">
        <v>338</v>
      </c>
      <c r="C53" s="124" t="s">
        <v>534</v>
      </c>
      <c r="D53" s="124"/>
      <c r="E53" s="159">
        <v>2</v>
      </c>
      <c r="F53" s="120"/>
      <c r="G53" s="120"/>
    </row>
    <row r="54" spans="1:7" s="66" customFormat="1" ht="25.5" x14ac:dyDescent="0.2">
      <c r="A54" s="120">
        <v>43</v>
      </c>
      <c r="B54" s="121" t="s">
        <v>359</v>
      </c>
      <c r="C54" s="124" t="s">
        <v>542</v>
      </c>
      <c r="D54" s="124"/>
      <c r="E54" s="159">
        <v>4</v>
      </c>
      <c r="F54" s="120"/>
      <c r="G54" s="120"/>
    </row>
    <row r="55" spans="1:7" s="64" customFormat="1" x14ac:dyDescent="0.2">
      <c r="A55" s="182" t="s">
        <v>360</v>
      </c>
      <c r="B55" s="183"/>
      <c r="C55" s="183"/>
      <c r="D55" s="183"/>
      <c r="E55" s="183"/>
      <c r="F55" s="166"/>
      <c r="G55" s="166"/>
    </row>
    <row r="56" spans="1:7" s="66" customFormat="1" ht="38.25" x14ac:dyDescent="0.2">
      <c r="A56" s="120">
        <v>44</v>
      </c>
      <c r="B56" s="121" t="s">
        <v>361</v>
      </c>
      <c r="C56" s="124" t="s">
        <v>293</v>
      </c>
      <c r="D56" s="124"/>
      <c r="E56" s="159">
        <v>24</v>
      </c>
      <c r="F56" s="120"/>
      <c r="G56" s="120"/>
    </row>
    <row r="57" spans="1:7" s="66" customFormat="1" ht="63.75" x14ac:dyDescent="0.2">
      <c r="A57" s="120">
        <v>45</v>
      </c>
      <c r="B57" s="121" t="s">
        <v>362</v>
      </c>
      <c r="C57" s="131" t="s">
        <v>291</v>
      </c>
      <c r="D57" s="124"/>
      <c r="E57" s="159">
        <v>16</v>
      </c>
      <c r="F57" s="120"/>
      <c r="G57" s="120"/>
    </row>
    <row r="58" spans="1:7" s="66" customFormat="1" ht="25.5" x14ac:dyDescent="0.2">
      <c r="A58" s="120">
        <v>46</v>
      </c>
      <c r="B58" s="121" t="s">
        <v>363</v>
      </c>
      <c r="C58" s="124" t="s">
        <v>305</v>
      </c>
      <c r="D58" s="124"/>
      <c r="E58" s="159">
        <v>8</v>
      </c>
      <c r="F58" s="120"/>
      <c r="G58" s="120"/>
    </row>
    <row r="59" spans="1:7" s="64" customFormat="1" x14ac:dyDescent="0.2">
      <c r="A59" s="182" t="s">
        <v>364</v>
      </c>
      <c r="B59" s="183"/>
      <c r="C59" s="183"/>
      <c r="D59" s="183"/>
      <c r="E59" s="183"/>
      <c r="F59" s="166"/>
      <c r="G59" s="166"/>
    </row>
    <row r="60" spans="1:7" s="66" customFormat="1" ht="38.25" x14ac:dyDescent="0.2">
      <c r="A60" s="120">
        <v>47</v>
      </c>
      <c r="B60" s="125" t="s">
        <v>344</v>
      </c>
      <c r="C60" s="124" t="s">
        <v>543</v>
      </c>
      <c r="D60" s="124"/>
      <c r="E60" s="159">
        <v>1</v>
      </c>
      <c r="F60" s="120"/>
      <c r="G60" s="120"/>
    </row>
    <row r="61" spans="1:7" s="66" customFormat="1" ht="38.25" x14ac:dyDescent="0.2">
      <c r="A61" s="120">
        <v>48</v>
      </c>
      <c r="B61" s="125" t="s">
        <v>344</v>
      </c>
      <c r="C61" s="124" t="s">
        <v>544</v>
      </c>
      <c r="D61" s="124"/>
      <c r="E61" s="159">
        <v>1</v>
      </c>
      <c r="F61" s="120"/>
      <c r="G61" s="120"/>
    </row>
    <row r="62" spans="1:7" s="66" customFormat="1" ht="38.25" x14ac:dyDescent="0.2">
      <c r="A62" s="120">
        <v>49</v>
      </c>
      <c r="B62" s="125" t="s">
        <v>344</v>
      </c>
      <c r="C62" s="124" t="s">
        <v>545</v>
      </c>
      <c r="D62" s="124"/>
      <c r="E62" s="159">
        <v>2</v>
      </c>
      <c r="F62" s="120"/>
      <c r="G62" s="120"/>
    </row>
    <row r="63" spans="1:7" s="66" customFormat="1" ht="38.25" x14ac:dyDescent="0.2">
      <c r="A63" s="120">
        <v>50</v>
      </c>
      <c r="B63" s="125" t="s">
        <v>344</v>
      </c>
      <c r="C63" s="124" t="s">
        <v>546</v>
      </c>
      <c r="D63" s="124"/>
      <c r="E63" s="159">
        <v>2</v>
      </c>
      <c r="F63" s="120"/>
      <c r="G63" s="120"/>
    </row>
    <row r="64" spans="1:7" s="66" customFormat="1" ht="38.25" x14ac:dyDescent="0.2">
      <c r="A64" s="120">
        <v>51</v>
      </c>
      <c r="B64" s="125" t="s">
        <v>344</v>
      </c>
      <c r="C64" s="124" t="s">
        <v>547</v>
      </c>
      <c r="D64" s="124"/>
      <c r="E64" s="159">
        <v>1</v>
      </c>
      <c r="F64" s="120"/>
      <c r="G64" s="120"/>
    </row>
    <row r="65" spans="1:7" s="66" customFormat="1" ht="38.25" x14ac:dyDescent="0.2">
      <c r="A65" s="120">
        <v>52</v>
      </c>
      <c r="B65" s="125" t="s">
        <v>344</v>
      </c>
      <c r="C65" s="124" t="s">
        <v>548</v>
      </c>
      <c r="D65" s="124"/>
      <c r="E65" s="159">
        <v>1</v>
      </c>
      <c r="F65" s="120"/>
      <c r="G65" s="120"/>
    </row>
    <row r="66" spans="1:7" s="66" customFormat="1" ht="38.25" x14ac:dyDescent="0.2">
      <c r="A66" s="120">
        <v>53</v>
      </c>
      <c r="B66" s="128" t="s">
        <v>365</v>
      </c>
      <c r="C66" s="122" t="s">
        <v>585</v>
      </c>
      <c r="D66" s="129"/>
      <c r="E66" s="159">
        <v>5</v>
      </c>
      <c r="F66" s="120"/>
      <c r="G66" s="120"/>
    </row>
    <row r="67" spans="1:7" s="66" customFormat="1" ht="94.5" customHeight="1" x14ac:dyDescent="0.2">
      <c r="A67" s="120">
        <v>54</v>
      </c>
      <c r="B67" s="133" t="s">
        <v>338</v>
      </c>
      <c r="C67" s="124" t="s">
        <v>533</v>
      </c>
      <c r="D67" s="124"/>
      <c r="E67" s="159">
        <v>2</v>
      </c>
      <c r="F67" s="120"/>
      <c r="G67" s="120"/>
    </row>
    <row r="68" spans="1:7" s="66" customFormat="1" ht="103.5" customHeight="1" x14ac:dyDescent="0.2">
      <c r="A68" s="120">
        <v>55</v>
      </c>
      <c r="B68" s="121" t="s">
        <v>338</v>
      </c>
      <c r="C68" s="124" t="s">
        <v>534</v>
      </c>
      <c r="D68" s="124"/>
      <c r="E68" s="159">
        <v>2</v>
      </c>
      <c r="F68" s="120"/>
      <c r="G68" s="120"/>
    </row>
    <row r="69" spans="1:7" s="66" customFormat="1" ht="38.25" x14ac:dyDescent="0.2">
      <c r="A69" s="120">
        <v>56</v>
      </c>
      <c r="B69" s="126" t="s">
        <v>345</v>
      </c>
      <c r="C69" s="127" t="s">
        <v>311</v>
      </c>
      <c r="D69" s="124"/>
      <c r="E69" s="160">
        <v>1</v>
      </c>
      <c r="F69" s="120"/>
      <c r="G69" s="120"/>
    </row>
    <row r="70" spans="1:7" s="64" customFormat="1" x14ac:dyDescent="0.2">
      <c r="A70" s="184" t="s">
        <v>366</v>
      </c>
      <c r="B70" s="184"/>
      <c r="C70" s="184"/>
      <c r="D70" s="184"/>
      <c r="E70" s="182"/>
      <c r="F70" s="166"/>
      <c r="G70" s="166"/>
    </row>
    <row r="71" spans="1:7" s="66" customFormat="1" ht="38.25" x14ac:dyDescent="0.2">
      <c r="A71" s="120">
        <v>57</v>
      </c>
      <c r="B71" s="125" t="s">
        <v>344</v>
      </c>
      <c r="C71" s="124" t="s">
        <v>549</v>
      </c>
      <c r="D71" s="124"/>
      <c r="E71" s="159">
        <v>1</v>
      </c>
      <c r="F71" s="120"/>
      <c r="G71" s="120"/>
    </row>
    <row r="72" spans="1:7" s="66" customFormat="1" ht="38.25" x14ac:dyDescent="0.2">
      <c r="A72" s="120">
        <v>57</v>
      </c>
      <c r="B72" s="125" t="s">
        <v>344</v>
      </c>
      <c r="C72" s="124" t="s">
        <v>543</v>
      </c>
      <c r="D72" s="124"/>
      <c r="E72" s="159">
        <v>1</v>
      </c>
      <c r="F72" s="120"/>
      <c r="G72" s="120"/>
    </row>
    <row r="73" spans="1:7" s="66" customFormat="1" ht="38.25" x14ac:dyDescent="0.2">
      <c r="A73" s="120">
        <v>57</v>
      </c>
      <c r="B73" s="125" t="s">
        <v>344</v>
      </c>
      <c r="C73" s="124" t="s">
        <v>544</v>
      </c>
      <c r="D73" s="124"/>
      <c r="E73" s="159">
        <v>1</v>
      </c>
      <c r="F73" s="120"/>
      <c r="G73" s="120"/>
    </row>
    <row r="74" spans="1:7" s="66" customFormat="1" ht="38.25" x14ac:dyDescent="0.2">
      <c r="A74" s="120">
        <v>57</v>
      </c>
      <c r="B74" s="125" t="s">
        <v>344</v>
      </c>
      <c r="C74" s="124" t="s">
        <v>545</v>
      </c>
      <c r="D74" s="124"/>
      <c r="E74" s="159">
        <v>2</v>
      </c>
      <c r="F74" s="120"/>
      <c r="G74" s="120"/>
    </row>
    <row r="75" spans="1:7" s="66" customFormat="1" ht="38.25" x14ac:dyDescent="0.2">
      <c r="A75" s="120">
        <v>57</v>
      </c>
      <c r="B75" s="125" t="s">
        <v>344</v>
      </c>
      <c r="C75" s="124" t="s">
        <v>546</v>
      </c>
      <c r="D75" s="124"/>
      <c r="E75" s="159">
        <v>2</v>
      </c>
      <c r="F75" s="120"/>
      <c r="G75" s="120"/>
    </row>
    <row r="76" spans="1:7" s="66" customFormat="1" ht="38.25" x14ac:dyDescent="0.2">
      <c r="A76" s="120">
        <v>57</v>
      </c>
      <c r="B76" s="125" t="s">
        <v>344</v>
      </c>
      <c r="C76" s="124" t="s">
        <v>547</v>
      </c>
      <c r="D76" s="124"/>
      <c r="E76" s="159">
        <v>1</v>
      </c>
      <c r="F76" s="120"/>
      <c r="G76" s="120"/>
    </row>
    <row r="77" spans="1:7" s="66" customFormat="1" ht="38.25" x14ac:dyDescent="0.2">
      <c r="A77" s="120">
        <v>57</v>
      </c>
      <c r="B77" s="125" t="s">
        <v>344</v>
      </c>
      <c r="C77" s="124" t="s">
        <v>548</v>
      </c>
      <c r="D77" s="124"/>
      <c r="E77" s="159">
        <v>1</v>
      </c>
      <c r="F77" s="120"/>
      <c r="G77" s="120"/>
    </row>
    <row r="78" spans="1:7" s="66" customFormat="1" ht="77.25" customHeight="1" x14ac:dyDescent="0.2">
      <c r="A78" s="120">
        <v>57</v>
      </c>
      <c r="B78" s="121" t="s">
        <v>367</v>
      </c>
      <c r="C78" s="124" t="s">
        <v>550</v>
      </c>
      <c r="D78" s="124"/>
      <c r="E78" s="159">
        <v>1</v>
      </c>
      <c r="F78" s="120"/>
      <c r="G78" s="120"/>
    </row>
    <row r="79" spans="1:7" s="66" customFormat="1" ht="38.25" x14ac:dyDescent="0.2">
      <c r="A79" s="120">
        <v>57</v>
      </c>
      <c r="B79" s="128" t="s">
        <v>365</v>
      </c>
      <c r="C79" s="122" t="s">
        <v>585</v>
      </c>
      <c r="D79" s="129"/>
      <c r="E79" s="159">
        <v>6</v>
      </c>
      <c r="F79" s="120"/>
      <c r="G79" s="120"/>
    </row>
    <row r="80" spans="1:7" s="66" customFormat="1" ht="25.5" x14ac:dyDescent="0.2">
      <c r="A80" s="120">
        <v>57</v>
      </c>
      <c r="B80" s="134" t="s">
        <v>368</v>
      </c>
      <c r="C80" s="151" t="s">
        <v>586</v>
      </c>
      <c r="D80" s="129"/>
      <c r="E80" s="159">
        <v>1</v>
      </c>
      <c r="F80" s="120"/>
      <c r="G80" s="120"/>
    </row>
    <row r="81" spans="1:7" s="66" customFormat="1" ht="93" customHeight="1" x14ac:dyDescent="0.2">
      <c r="A81" s="120">
        <v>57</v>
      </c>
      <c r="B81" s="133" t="s">
        <v>338</v>
      </c>
      <c r="C81" s="124" t="s">
        <v>533</v>
      </c>
      <c r="D81" s="124"/>
      <c r="E81" s="159">
        <v>2</v>
      </c>
      <c r="F81" s="120"/>
      <c r="G81" s="120"/>
    </row>
    <row r="82" spans="1:7" s="66" customFormat="1" ht="98.25" customHeight="1" x14ac:dyDescent="0.2">
      <c r="A82" s="120">
        <v>57</v>
      </c>
      <c r="B82" s="121" t="s">
        <v>338</v>
      </c>
      <c r="C82" s="124" t="s">
        <v>534</v>
      </c>
      <c r="D82" s="124"/>
      <c r="E82" s="159">
        <v>3</v>
      </c>
      <c r="F82" s="120"/>
      <c r="G82" s="120"/>
    </row>
    <row r="83" spans="1:7" s="66" customFormat="1" ht="25.5" x14ac:dyDescent="0.2">
      <c r="A83" s="120">
        <v>57</v>
      </c>
      <c r="B83" s="128" t="s">
        <v>369</v>
      </c>
      <c r="C83" s="129" t="s">
        <v>302</v>
      </c>
      <c r="D83" s="129"/>
      <c r="E83" s="159">
        <v>12</v>
      </c>
      <c r="F83" s="120"/>
      <c r="G83" s="120"/>
    </row>
    <row r="84" spans="1:7" s="66" customFormat="1" ht="38.25" x14ac:dyDescent="0.2">
      <c r="A84" s="120">
        <v>57</v>
      </c>
      <c r="B84" s="126" t="s">
        <v>370</v>
      </c>
      <c r="C84" s="127" t="s">
        <v>311</v>
      </c>
      <c r="D84" s="129"/>
      <c r="E84" s="160">
        <v>1</v>
      </c>
      <c r="F84" s="120"/>
      <c r="G84" s="120"/>
    </row>
    <row r="85" spans="1:7" s="66" customFormat="1" ht="38.25" x14ac:dyDescent="0.2">
      <c r="A85" s="120">
        <v>57</v>
      </c>
      <c r="B85" s="121" t="s">
        <v>347</v>
      </c>
      <c r="C85" s="124" t="s">
        <v>551</v>
      </c>
      <c r="D85" s="124"/>
      <c r="E85" s="159">
        <v>2</v>
      </c>
      <c r="F85" s="120"/>
      <c r="G85" s="120"/>
    </row>
    <row r="86" spans="1:7" s="64" customFormat="1" x14ac:dyDescent="0.2">
      <c r="A86" s="184" t="s">
        <v>371</v>
      </c>
      <c r="B86" s="184"/>
      <c r="C86" s="184"/>
      <c r="D86" s="184"/>
      <c r="E86" s="182"/>
      <c r="F86" s="166"/>
      <c r="G86" s="166"/>
    </row>
    <row r="87" spans="1:7" s="66" customFormat="1" ht="63.75" x14ac:dyDescent="0.2">
      <c r="A87" s="120">
        <v>58</v>
      </c>
      <c r="B87" s="121" t="s">
        <v>354</v>
      </c>
      <c r="C87" s="124" t="s">
        <v>552</v>
      </c>
      <c r="D87" s="124"/>
      <c r="E87" s="159">
        <v>1</v>
      </c>
      <c r="F87" s="120"/>
      <c r="G87" s="120"/>
    </row>
    <row r="88" spans="1:7" s="66" customFormat="1" ht="38.25" x14ac:dyDescent="0.2">
      <c r="A88" s="120">
        <v>59</v>
      </c>
      <c r="B88" s="125" t="s">
        <v>344</v>
      </c>
      <c r="C88" s="124" t="s">
        <v>549</v>
      </c>
      <c r="D88" s="124"/>
      <c r="E88" s="159">
        <v>2</v>
      </c>
      <c r="F88" s="120"/>
      <c r="G88" s="120"/>
    </row>
    <row r="89" spans="1:7" s="66" customFormat="1" ht="38.25" x14ac:dyDescent="0.2">
      <c r="A89" s="120">
        <v>60</v>
      </c>
      <c r="B89" s="125" t="s">
        <v>344</v>
      </c>
      <c r="C89" s="124" t="s">
        <v>543</v>
      </c>
      <c r="D89" s="124"/>
      <c r="E89" s="159">
        <v>1</v>
      </c>
      <c r="F89" s="120"/>
      <c r="G89" s="120"/>
    </row>
    <row r="90" spans="1:7" s="66" customFormat="1" ht="38.25" x14ac:dyDescent="0.2">
      <c r="A90" s="120">
        <v>61</v>
      </c>
      <c r="B90" s="125" t="s">
        <v>344</v>
      </c>
      <c r="C90" s="124" t="s">
        <v>544</v>
      </c>
      <c r="D90" s="124"/>
      <c r="E90" s="159">
        <v>1</v>
      </c>
      <c r="F90" s="120"/>
      <c r="G90" s="120"/>
    </row>
    <row r="91" spans="1:7" s="66" customFormat="1" ht="38.25" x14ac:dyDescent="0.2">
      <c r="A91" s="120">
        <v>62</v>
      </c>
      <c r="B91" s="125" t="s">
        <v>344</v>
      </c>
      <c r="C91" s="124" t="s">
        <v>545</v>
      </c>
      <c r="D91" s="124"/>
      <c r="E91" s="159">
        <v>2</v>
      </c>
      <c r="F91" s="120"/>
      <c r="G91" s="120"/>
    </row>
    <row r="92" spans="1:7" s="66" customFormat="1" ht="38.25" x14ac:dyDescent="0.2">
      <c r="A92" s="120">
        <v>63</v>
      </c>
      <c r="B92" s="125" t="s">
        <v>344</v>
      </c>
      <c r="C92" s="124" t="s">
        <v>546</v>
      </c>
      <c r="D92" s="124"/>
      <c r="E92" s="159">
        <v>2</v>
      </c>
      <c r="F92" s="120"/>
      <c r="G92" s="120"/>
    </row>
    <row r="93" spans="1:7" s="66" customFormat="1" ht="38.25" x14ac:dyDescent="0.2">
      <c r="A93" s="120">
        <v>64</v>
      </c>
      <c r="B93" s="125" t="s">
        <v>344</v>
      </c>
      <c r="C93" s="124" t="s">
        <v>547</v>
      </c>
      <c r="D93" s="124"/>
      <c r="E93" s="159">
        <v>1</v>
      </c>
      <c r="F93" s="120"/>
      <c r="G93" s="120"/>
    </row>
    <row r="94" spans="1:7" s="66" customFormat="1" ht="38.25" x14ac:dyDescent="0.2">
      <c r="A94" s="120">
        <v>65</v>
      </c>
      <c r="B94" s="125" t="s">
        <v>344</v>
      </c>
      <c r="C94" s="124" t="s">
        <v>548</v>
      </c>
      <c r="D94" s="124"/>
      <c r="E94" s="159">
        <v>1</v>
      </c>
      <c r="F94" s="120"/>
      <c r="G94" s="120"/>
    </row>
    <row r="95" spans="1:7" s="66" customFormat="1" ht="78" customHeight="1" x14ac:dyDescent="0.2">
      <c r="A95" s="120">
        <v>66</v>
      </c>
      <c r="B95" s="121" t="s">
        <v>372</v>
      </c>
      <c r="C95" s="124" t="s">
        <v>550</v>
      </c>
      <c r="D95" s="124"/>
      <c r="E95" s="159">
        <v>2</v>
      </c>
      <c r="F95" s="120"/>
      <c r="G95" s="120"/>
    </row>
    <row r="96" spans="1:7" s="66" customFormat="1" ht="38.25" x14ac:dyDescent="0.2">
      <c r="A96" s="120">
        <v>67</v>
      </c>
      <c r="B96" s="128" t="s">
        <v>365</v>
      </c>
      <c r="C96" s="122" t="s">
        <v>585</v>
      </c>
      <c r="D96" s="129"/>
      <c r="E96" s="159">
        <v>6</v>
      </c>
      <c r="F96" s="120"/>
      <c r="G96" s="120"/>
    </row>
    <row r="97" spans="1:7" s="66" customFormat="1" ht="25.5" x14ac:dyDescent="0.2">
      <c r="A97" s="120">
        <v>68</v>
      </c>
      <c r="B97" s="134" t="s">
        <v>373</v>
      </c>
      <c r="C97" s="151" t="s">
        <v>586</v>
      </c>
      <c r="D97" s="129"/>
      <c r="E97" s="159">
        <v>12</v>
      </c>
      <c r="F97" s="120"/>
      <c r="G97" s="120"/>
    </row>
    <row r="98" spans="1:7" s="66" customFormat="1" ht="99" customHeight="1" x14ac:dyDescent="0.2">
      <c r="A98" s="120">
        <v>69</v>
      </c>
      <c r="B98" s="133" t="s">
        <v>338</v>
      </c>
      <c r="C98" s="124" t="s">
        <v>533</v>
      </c>
      <c r="D98" s="124"/>
      <c r="E98" s="159">
        <v>2</v>
      </c>
      <c r="F98" s="120"/>
      <c r="G98" s="120"/>
    </row>
    <row r="99" spans="1:7" s="66" customFormat="1" ht="99" customHeight="1" x14ac:dyDescent="0.2">
      <c r="A99" s="120">
        <v>70</v>
      </c>
      <c r="B99" s="121" t="s">
        <v>338</v>
      </c>
      <c r="C99" s="124" t="s">
        <v>534</v>
      </c>
      <c r="D99" s="124"/>
      <c r="E99" s="159">
        <v>3</v>
      </c>
      <c r="F99" s="120"/>
      <c r="G99" s="120"/>
    </row>
    <row r="100" spans="1:7" s="66" customFormat="1" ht="25.5" x14ac:dyDescent="0.2">
      <c r="A100" s="120">
        <v>71</v>
      </c>
      <c r="B100" s="128" t="s">
        <v>369</v>
      </c>
      <c r="C100" s="129" t="s">
        <v>302</v>
      </c>
      <c r="D100" s="129"/>
      <c r="E100" s="159">
        <v>12</v>
      </c>
      <c r="F100" s="120"/>
      <c r="G100" s="120"/>
    </row>
    <row r="101" spans="1:7" s="66" customFormat="1" ht="25.5" x14ac:dyDescent="0.2">
      <c r="A101" s="120">
        <v>72</v>
      </c>
      <c r="B101" s="128" t="s">
        <v>374</v>
      </c>
      <c r="C101" s="129" t="s">
        <v>303</v>
      </c>
      <c r="D101" s="129"/>
      <c r="E101" s="159">
        <v>1</v>
      </c>
      <c r="F101" s="120"/>
      <c r="G101" s="120"/>
    </row>
    <row r="102" spans="1:7" s="66" customFormat="1" ht="25.5" x14ac:dyDescent="0.2">
      <c r="A102" s="120">
        <v>73</v>
      </c>
      <c r="B102" s="128" t="s">
        <v>375</v>
      </c>
      <c r="C102" s="129" t="s">
        <v>317</v>
      </c>
      <c r="D102" s="129"/>
      <c r="E102" s="159">
        <v>1</v>
      </c>
      <c r="F102" s="120"/>
      <c r="G102" s="120"/>
    </row>
    <row r="103" spans="1:7" s="66" customFormat="1" ht="25.5" x14ac:dyDescent="0.2">
      <c r="A103" s="120">
        <v>74</v>
      </c>
      <c r="B103" s="128" t="s">
        <v>376</v>
      </c>
      <c r="C103" s="129" t="s">
        <v>304</v>
      </c>
      <c r="D103" s="129"/>
      <c r="E103" s="159">
        <v>2</v>
      </c>
      <c r="F103" s="120"/>
      <c r="G103" s="120"/>
    </row>
    <row r="104" spans="1:7" s="66" customFormat="1" ht="25.5" x14ac:dyDescent="0.2">
      <c r="A104" s="120">
        <v>75</v>
      </c>
      <c r="B104" s="128" t="s">
        <v>377</v>
      </c>
      <c r="C104" s="129" t="s">
        <v>553</v>
      </c>
      <c r="D104" s="129"/>
      <c r="E104" s="159">
        <v>1</v>
      </c>
      <c r="F104" s="120"/>
      <c r="G104" s="120"/>
    </row>
    <row r="105" spans="1:7" s="66" customFormat="1" ht="25.5" x14ac:dyDescent="0.2">
      <c r="A105" s="120">
        <v>76</v>
      </c>
      <c r="B105" s="128" t="s">
        <v>378</v>
      </c>
      <c r="C105" s="129" t="s">
        <v>307</v>
      </c>
      <c r="D105" s="129"/>
      <c r="E105" s="159">
        <v>2</v>
      </c>
      <c r="F105" s="120"/>
      <c r="G105" s="120"/>
    </row>
    <row r="106" spans="1:7" s="66" customFormat="1" ht="38.25" x14ac:dyDescent="0.2">
      <c r="A106" s="120">
        <v>77</v>
      </c>
      <c r="B106" s="128" t="s">
        <v>379</v>
      </c>
      <c r="C106" s="129" t="s">
        <v>318</v>
      </c>
      <c r="D106" s="129"/>
      <c r="E106" s="159">
        <v>1</v>
      </c>
      <c r="F106" s="120"/>
      <c r="G106" s="120"/>
    </row>
    <row r="107" spans="1:7" s="66" customFormat="1" x14ac:dyDescent="0.2">
      <c r="A107" s="120">
        <v>78</v>
      </c>
      <c r="B107" s="128" t="s">
        <v>380</v>
      </c>
      <c r="C107" s="129" t="s">
        <v>309</v>
      </c>
      <c r="D107" s="129"/>
      <c r="E107" s="159">
        <v>2</v>
      </c>
      <c r="F107" s="120"/>
      <c r="G107" s="120"/>
    </row>
    <row r="108" spans="1:7" s="66" customFormat="1" ht="38.25" x14ac:dyDescent="0.2">
      <c r="A108" s="120">
        <v>79</v>
      </c>
      <c r="B108" s="126" t="s">
        <v>345</v>
      </c>
      <c r="C108" s="127" t="s">
        <v>311</v>
      </c>
      <c r="D108" s="129"/>
      <c r="E108" s="160">
        <v>1</v>
      </c>
      <c r="F108" s="120"/>
      <c r="G108" s="120"/>
    </row>
    <row r="109" spans="1:7" s="66" customFormat="1" ht="51" customHeight="1" x14ac:dyDescent="0.2">
      <c r="A109" s="120">
        <v>80</v>
      </c>
      <c r="B109" s="121" t="s">
        <v>347</v>
      </c>
      <c r="C109" s="124" t="s">
        <v>551</v>
      </c>
      <c r="D109" s="124"/>
      <c r="E109" s="159">
        <v>2</v>
      </c>
      <c r="F109" s="120"/>
      <c r="G109" s="120"/>
    </row>
    <row r="110" spans="1:7" s="64" customFormat="1" x14ac:dyDescent="0.2">
      <c r="A110" s="184" t="s">
        <v>381</v>
      </c>
      <c r="B110" s="184"/>
      <c r="C110" s="184"/>
      <c r="D110" s="184"/>
      <c r="E110" s="182"/>
      <c r="F110" s="166"/>
      <c r="G110" s="166"/>
    </row>
    <row r="111" spans="1:7" s="66" customFormat="1" ht="25.5" x14ac:dyDescent="0.2">
      <c r="A111" s="120">
        <v>81</v>
      </c>
      <c r="B111" s="128" t="s">
        <v>353</v>
      </c>
      <c r="C111" s="129" t="s">
        <v>314</v>
      </c>
      <c r="D111" s="129"/>
      <c r="E111" s="159">
        <v>3</v>
      </c>
      <c r="F111" s="120"/>
      <c r="G111" s="120"/>
    </row>
    <row r="112" spans="1:7" s="66" customFormat="1" ht="38.25" x14ac:dyDescent="0.2">
      <c r="A112" s="120">
        <v>82</v>
      </c>
      <c r="B112" s="121" t="s">
        <v>351</v>
      </c>
      <c r="C112" s="124" t="s">
        <v>538</v>
      </c>
      <c r="D112" s="124"/>
      <c r="E112" s="159">
        <v>2</v>
      </c>
      <c r="F112" s="120"/>
      <c r="G112" s="120"/>
    </row>
    <row r="113" spans="1:7" s="64" customFormat="1" x14ac:dyDescent="0.2">
      <c r="A113" s="184" t="s">
        <v>382</v>
      </c>
      <c r="B113" s="184"/>
      <c r="C113" s="184"/>
      <c r="D113" s="184"/>
      <c r="E113" s="182"/>
      <c r="F113" s="166"/>
      <c r="G113" s="166"/>
    </row>
    <row r="114" spans="1:7" s="66" customFormat="1" ht="38.25" x14ac:dyDescent="0.2">
      <c r="A114" s="120">
        <v>83</v>
      </c>
      <c r="B114" s="128" t="s">
        <v>349</v>
      </c>
      <c r="C114" s="129" t="s">
        <v>312</v>
      </c>
      <c r="D114" s="129"/>
      <c r="E114" s="159">
        <v>3</v>
      </c>
      <c r="F114" s="120"/>
      <c r="G114" s="120"/>
    </row>
    <row r="115" spans="1:7" s="66" customFormat="1" ht="25.5" x14ac:dyDescent="0.2">
      <c r="A115" s="120">
        <v>84</v>
      </c>
      <c r="B115" s="128" t="s">
        <v>353</v>
      </c>
      <c r="C115" s="129" t="s">
        <v>314</v>
      </c>
      <c r="D115" s="129"/>
      <c r="E115" s="159">
        <v>3</v>
      </c>
      <c r="F115" s="120"/>
      <c r="G115" s="120"/>
    </row>
    <row r="116" spans="1:7" s="66" customFormat="1" ht="38.25" x14ac:dyDescent="0.2">
      <c r="A116" s="120">
        <v>85</v>
      </c>
      <c r="B116" s="121" t="s">
        <v>351</v>
      </c>
      <c r="C116" s="124" t="s">
        <v>538</v>
      </c>
      <c r="D116" s="124"/>
      <c r="E116" s="159">
        <v>2</v>
      </c>
      <c r="F116" s="120"/>
      <c r="G116" s="120"/>
    </row>
    <row r="117" spans="1:7" s="64" customFormat="1" x14ac:dyDescent="0.2">
      <c r="A117" s="184" t="s">
        <v>383</v>
      </c>
      <c r="B117" s="184"/>
      <c r="C117" s="184"/>
      <c r="D117" s="184"/>
      <c r="E117" s="182"/>
      <c r="F117" s="166"/>
      <c r="G117" s="166"/>
    </row>
    <row r="118" spans="1:7" s="66" customFormat="1" ht="38.25" x14ac:dyDescent="0.2">
      <c r="A118" s="120">
        <v>86</v>
      </c>
      <c r="B118" s="128" t="s">
        <v>349</v>
      </c>
      <c r="C118" s="129" t="s">
        <v>312</v>
      </c>
      <c r="D118" s="129"/>
      <c r="E118" s="159">
        <v>3</v>
      </c>
      <c r="F118" s="120"/>
      <c r="G118" s="120"/>
    </row>
    <row r="119" spans="1:7" s="66" customFormat="1" ht="25.5" x14ac:dyDescent="0.2">
      <c r="A119" s="120">
        <v>87</v>
      </c>
      <c r="B119" s="128" t="s">
        <v>350</v>
      </c>
      <c r="C119" s="129" t="s">
        <v>314</v>
      </c>
      <c r="D119" s="129"/>
      <c r="E119" s="159">
        <v>3</v>
      </c>
      <c r="F119" s="120"/>
      <c r="G119" s="120"/>
    </row>
    <row r="120" spans="1:7" s="66" customFormat="1" ht="38.25" x14ac:dyDescent="0.2">
      <c r="A120" s="120">
        <v>88</v>
      </c>
      <c r="B120" s="121" t="s">
        <v>351</v>
      </c>
      <c r="C120" s="124" t="s">
        <v>538</v>
      </c>
      <c r="D120" s="124"/>
      <c r="E120" s="159">
        <v>2</v>
      </c>
      <c r="F120" s="120"/>
      <c r="G120" s="120"/>
    </row>
    <row r="121" spans="1:7" s="64" customFormat="1" x14ac:dyDescent="0.2">
      <c r="A121" s="184" t="s">
        <v>384</v>
      </c>
      <c r="B121" s="184"/>
      <c r="C121" s="184"/>
      <c r="D121" s="184"/>
      <c r="E121" s="182"/>
      <c r="F121" s="166"/>
      <c r="G121" s="166"/>
    </row>
    <row r="122" spans="1:7" s="66" customFormat="1" ht="79.5" customHeight="1" x14ac:dyDescent="0.2">
      <c r="A122" s="120">
        <v>89</v>
      </c>
      <c r="B122" s="121" t="s">
        <v>354</v>
      </c>
      <c r="C122" s="124" t="s">
        <v>539</v>
      </c>
      <c r="D122" s="124"/>
      <c r="E122" s="159">
        <v>1</v>
      </c>
      <c r="F122" s="120"/>
      <c r="G122" s="120"/>
    </row>
    <row r="123" spans="1:7" s="66" customFormat="1" ht="126.75" customHeight="1" x14ac:dyDescent="0.2">
      <c r="A123" s="120">
        <v>90</v>
      </c>
      <c r="B123" s="121" t="s">
        <v>355</v>
      </c>
      <c r="C123" s="129" t="s">
        <v>540</v>
      </c>
      <c r="D123" s="124"/>
      <c r="E123" s="159">
        <v>3</v>
      </c>
      <c r="F123" s="120"/>
      <c r="G123" s="120"/>
    </row>
    <row r="124" spans="1:7" s="66" customFormat="1" ht="38.25" x14ac:dyDescent="0.2">
      <c r="A124" s="120">
        <v>91</v>
      </c>
      <c r="B124" s="125" t="s">
        <v>344</v>
      </c>
      <c r="C124" s="124" t="s">
        <v>549</v>
      </c>
      <c r="D124" s="124"/>
      <c r="E124" s="159">
        <v>2</v>
      </c>
      <c r="F124" s="120"/>
      <c r="G124" s="120"/>
    </row>
    <row r="125" spans="1:7" s="66" customFormat="1" ht="38.25" x14ac:dyDescent="0.2">
      <c r="A125" s="120">
        <v>92</v>
      </c>
      <c r="B125" s="125" t="s">
        <v>344</v>
      </c>
      <c r="C125" s="124" t="s">
        <v>543</v>
      </c>
      <c r="D125" s="124"/>
      <c r="E125" s="159">
        <v>1</v>
      </c>
      <c r="F125" s="120"/>
      <c r="G125" s="120"/>
    </row>
    <row r="126" spans="1:7" s="66" customFormat="1" ht="38.25" x14ac:dyDescent="0.2">
      <c r="A126" s="120">
        <v>93</v>
      </c>
      <c r="B126" s="125" t="s">
        <v>344</v>
      </c>
      <c r="C126" s="124" t="s">
        <v>544</v>
      </c>
      <c r="D126" s="124"/>
      <c r="E126" s="159">
        <v>1</v>
      </c>
      <c r="F126" s="120"/>
      <c r="G126" s="120"/>
    </row>
    <row r="127" spans="1:7" s="66" customFormat="1" ht="38.25" x14ac:dyDescent="0.2">
      <c r="A127" s="120">
        <v>94</v>
      </c>
      <c r="B127" s="125" t="s">
        <v>344</v>
      </c>
      <c r="C127" s="124" t="s">
        <v>545</v>
      </c>
      <c r="D127" s="124"/>
      <c r="E127" s="159">
        <v>2</v>
      </c>
      <c r="F127" s="120"/>
      <c r="G127" s="120"/>
    </row>
    <row r="128" spans="1:7" s="66" customFormat="1" ht="38.25" x14ac:dyDescent="0.2">
      <c r="A128" s="120">
        <v>95</v>
      </c>
      <c r="B128" s="125" t="s">
        <v>344</v>
      </c>
      <c r="C128" s="124" t="s">
        <v>546</v>
      </c>
      <c r="D128" s="124"/>
      <c r="E128" s="159">
        <v>2</v>
      </c>
      <c r="F128" s="120"/>
      <c r="G128" s="120"/>
    </row>
    <row r="129" spans="1:7" s="66" customFormat="1" ht="38.25" x14ac:dyDescent="0.2">
      <c r="A129" s="120">
        <v>96</v>
      </c>
      <c r="B129" s="125" t="s">
        <v>344</v>
      </c>
      <c r="C129" s="124" t="s">
        <v>547</v>
      </c>
      <c r="D129" s="124"/>
      <c r="E129" s="159">
        <v>1</v>
      </c>
      <c r="F129" s="120"/>
      <c r="G129" s="120"/>
    </row>
    <row r="130" spans="1:7" s="66" customFormat="1" ht="38.25" x14ac:dyDescent="0.2">
      <c r="A130" s="120">
        <v>97</v>
      </c>
      <c r="B130" s="125" t="s">
        <v>344</v>
      </c>
      <c r="C130" s="124" t="s">
        <v>548</v>
      </c>
      <c r="D130" s="124"/>
      <c r="E130" s="159">
        <v>1</v>
      </c>
      <c r="F130" s="120"/>
      <c r="G130" s="120"/>
    </row>
    <row r="131" spans="1:7" s="66" customFormat="1" ht="80.25" customHeight="1" x14ac:dyDescent="0.2">
      <c r="A131" s="120">
        <v>98</v>
      </c>
      <c r="B131" s="121" t="s">
        <v>367</v>
      </c>
      <c r="C131" s="124" t="s">
        <v>550</v>
      </c>
      <c r="D131" s="124"/>
      <c r="E131" s="159">
        <v>2</v>
      </c>
      <c r="F131" s="120"/>
      <c r="G131" s="120"/>
    </row>
    <row r="132" spans="1:7" s="66" customFormat="1" ht="63.75" x14ac:dyDescent="0.2">
      <c r="A132" s="120">
        <v>99</v>
      </c>
      <c r="B132" s="121" t="s">
        <v>356</v>
      </c>
      <c r="C132" s="131" t="s">
        <v>291</v>
      </c>
      <c r="D132" s="124"/>
      <c r="E132" s="159">
        <v>12</v>
      </c>
      <c r="F132" s="120"/>
      <c r="G132" s="120"/>
    </row>
    <row r="133" spans="1:7" s="66" customFormat="1" ht="108" customHeight="1" x14ac:dyDescent="0.2">
      <c r="A133" s="120">
        <v>100</v>
      </c>
      <c r="B133" s="133" t="s">
        <v>338</v>
      </c>
      <c r="C133" s="124" t="s">
        <v>533</v>
      </c>
      <c r="D133" s="124"/>
      <c r="E133" s="159">
        <v>2</v>
      </c>
      <c r="F133" s="120"/>
      <c r="G133" s="120"/>
    </row>
    <row r="134" spans="1:7" s="66" customFormat="1" ht="102" customHeight="1" x14ac:dyDescent="0.2">
      <c r="A134" s="120">
        <v>101</v>
      </c>
      <c r="B134" s="121" t="s">
        <v>338</v>
      </c>
      <c r="C134" s="124" t="s">
        <v>534</v>
      </c>
      <c r="D134" s="124"/>
      <c r="E134" s="159">
        <v>3</v>
      </c>
      <c r="F134" s="120"/>
      <c r="G134" s="120"/>
    </row>
    <row r="135" spans="1:7" s="66" customFormat="1" ht="25.5" x14ac:dyDescent="0.2">
      <c r="A135" s="120">
        <v>102</v>
      </c>
      <c r="B135" s="128" t="s">
        <v>385</v>
      </c>
      <c r="C135" s="129" t="s">
        <v>302</v>
      </c>
      <c r="D135" s="129"/>
      <c r="E135" s="159">
        <v>12</v>
      </c>
      <c r="F135" s="120"/>
      <c r="G135" s="120"/>
    </row>
    <row r="136" spans="1:7" s="66" customFormat="1" x14ac:dyDescent="0.2">
      <c r="A136" s="120">
        <v>103</v>
      </c>
      <c r="B136" s="128" t="s">
        <v>359</v>
      </c>
      <c r="C136" s="129" t="s">
        <v>303</v>
      </c>
      <c r="D136" s="129"/>
      <c r="E136" s="159">
        <v>1</v>
      </c>
      <c r="F136" s="120"/>
      <c r="G136" s="120"/>
    </row>
    <row r="137" spans="1:7" s="66" customFormat="1" ht="25.5" x14ac:dyDescent="0.2">
      <c r="A137" s="120">
        <v>104</v>
      </c>
      <c r="B137" s="128" t="s">
        <v>375</v>
      </c>
      <c r="C137" s="129" t="s">
        <v>317</v>
      </c>
      <c r="D137" s="129"/>
      <c r="E137" s="159">
        <v>1</v>
      </c>
      <c r="F137" s="120"/>
      <c r="G137" s="120"/>
    </row>
    <row r="138" spans="1:7" s="66" customFormat="1" ht="25.5" x14ac:dyDescent="0.2">
      <c r="A138" s="120">
        <v>105</v>
      </c>
      <c r="B138" s="128" t="s">
        <v>376</v>
      </c>
      <c r="C138" s="129" t="s">
        <v>304</v>
      </c>
      <c r="D138" s="129"/>
      <c r="E138" s="159">
        <v>2</v>
      </c>
      <c r="F138" s="120"/>
      <c r="G138" s="120"/>
    </row>
    <row r="139" spans="1:7" s="66" customFormat="1" ht="25.5" x14ac:dyDescent="0.2">
      <c r="A139" s="120">
        <v>106</v>
      </c>
      <c r="B139" s="128" t="s">
        <v>377</v>
      </c>
      <c r="C139" s="129" t="s">
        <v>306</v>
      </c>
      <c r="D139" s="129"/>
      <c r="E139" s="159">
        <v>1</v>
      </c>
      <c r="F139" s="120"/>
      <c r="G139" s="120"/>
    </row>
    <row r="140" spans="1:7" s="66" customFormat="1" ht="27" customHeight="1" x14ac:dyDescent="0.2">
      <c r="A140" s="120">
        <v>107</v>
      </c>
      <c r="B140" s="128" t="s">
        <v>400</v>
      </c>
      <c r="C140" s="129" t="s">
        <v>307</v>
      </c>
      <c r="D140" s="129"/>
      <c r="E140" s="159">
        <v>2</v>
      </c>
      <c r="F140" s="120"/>
      <c r="G140" s="120"/>
    </row>
    <row r="141" spans="1:7" s="66" customFormat="1" ht="38.25" x14ac:dyDescent="0.2">
      <c r="A141" s="120">
        <v>108</v>
      </c>
      <c r="B141" s="128" t="s">
        <v>379</v>
      </c>
      <c r="C141" s="129" t="s">
        <v>318</v>
      </c>
      <c r="D141" s="129"/>
      <c r="E141" s="159">
        <v>1</v>
      </c>
      <c r="F141" s="120"/>
      <c r="G141" s="120"/>
    </row>
    <row r="142" spans="1:7" s="66" customFormat="1" x14ac:dyDescent="0.2">
      <c r="A142" s="120">
        <v>109</v>
      </c>
      <c r="B142" s="128" t="s">
        <v>380</v>
      </c>
      <c r="C142" s="129" t="s">
        <v>309</v>
      </c>
      <c r="D142" s="129"/>
      <c r="E142" s="159">
        <v>2</v>
      </c>
      <c r="F142" s="120"/>
      <c r="G142" s="120"/>
    </row>
    <row r="143" spans="1:7" s="66" customFormat="1" ht="38.25" x14ac:dyDescent="0.2">
      <c r="A143" s="120">
        <v>110</v>
      </c>
      <c r="B143" s="126" t="s">
        <v>345</v>
      </c>
      <c r="C143" s="127" t="s">
        <v>311</v>
      </c>
      <c r="D143" s="129"/>
      <c r="E143" s="160">
        <v>1</v>
      </c>
      <c r="F143" s="120"/>
      <c r="G143" s="120"/>
    </row>
    <row r="144" spans="1:7" s="66" customFormat="1" ht="38.25" x14ac:dyDescent="0.2">
      <c r="A144" s="120">
        <v>111</v>
      </c>
      <c r="B144" s="121" t="s">
        <v>347</v>
      </c>
      <c r="C144" s="124" t="s">
        <v>551</v>
      </c>
      <c r="D144" s="124"/>
      <c r="E144" s="159">
        <v>1</v>
      </c>
      <c r="F144" s="120"/>
      <c r="G144" s="120"/>
    </row>
    <row r="145" spans="1:7" s="64" customFormat="1" x14ac:dyDescent="0.2">
      <c r="A145" s="185" t="s">
        <v>386</v>
      </c>
      <c r="B145" s="185"/>
      <c r="C145" s="185"/>
      <c r="D145" s="185"/>
      <c r="E145" s="185"/>
      <c r="F145" s="166"/>
      <c r="G145" s="166"/>
    </row>
    <row r="146" spans="1:7" s="66" customFormat="1" ht="75" customHeight="1" x14ac:dyDescent="0.2">
      <c r="A146" s="120">
        <v>112</v>
      </c>
      <c r="B146" s="121" t="s">
        <v>354</v>
      </c>
      <c r="C146" s="124" t="s">
        <v>539</v>
      </c>
      <c r="D146" s="124"/>
      <c r="E146" s="159">
        <v>1</v>
      </c>
      <c r="F146" s="120"/>
      <c r="G146" s="120"/>
    </row>
    <row r="147" spans="1:7" s="66" customFormat="1" ht="130.5" customHeight="1" x14ac:dyDescent="0.2">
      <c r="A147" s="120">
        <v>112</v>
      </c>
      <c r="B147" s="121" t="s">
        <v>355</v>
      </c>
      <c r="C147" s="129" t="s">
        <v>540</v>
      </c>
      <c r="D147" s="124"/>
      <c r="E147" s="159">
        <v>3</v>
      </c>
      <c r="F147" s="120"/>
      <c r="G147" s="120"/>
    </row>
    <row r="148" spans="1:7" s="66" customFormat="1" ht="38.25" x14ac:dyDescent="0.2">
      <c r="A148" s="120">
        <v>112</v>
      </c>
      <c r="B148" s="125" t="s">
        <v>344</v>
      </c>
      <c r="C148" s="124" t="s">
        <v>549</v>
      </c>
      <c r="D148" s="124"/>
      <c r="E148" s="159">
        <v>2</v>
      </c>
      <c r="F148" s="120"/>
      <c r="G148" s="120"/>
    </row>
    <row r="149" spans="1:7" s="66" customFormat="1" ht="38.25" x14ac:dyDescent="0.2">
      <c r="A149" s="120">
        <v>112</v>
      </c>
      <c r="B149" s="125" t="s">
        <v>344</v>
      </c>
      <c r="C149" s="124" t="s">
        <v>543</v>
      </c>
      <c r="D149" s="124"/>
      <c r="E149" s="159">
        <v>1</v>
      </c>
      <c r="F149" s="120"/>
      <c r="G149" s="120"/>
    </row>
    <row r="150" spans="1:7" s="66" customFormat="1" ht="38.25" x14ac:dyDescent="0.2">
      <c r="A150" s="120">
        <v>112</v>
      </c>
      <c r="B150" s="125" t="s">
        <v>344</v>
      </c>
      <c r="C150" s="124" t="s">
        <v>544</v>
      </c>
      <c r="D150" s="124"/>
      <c r="E150" s="159">
        <v>1</v>
      </c>
      <c r="F150" s="120"/>
      <c r="G150" s="120"/>
    </row>
    <row r="151" spans="1:7" s="66" customFormat="1" ht="38.25" x14ac:dyDescent="0.2">
      <c r="A151" s="120">
        <v>112</v>
      </c>
      <c r="B151" s="125" t="s">
        <v>344</v>
      </c>
      <c r="C151" s="124" t="s">
        <v>545</v>
      </c>
      <c r="D151" s="124"/>
      <c r="E151" s="159">
        <v>2</v>
      </c>
      <c r="F151" s="120"/>
      <c r="G151" s="120"/>
    </row>
    <row r="152" spans="1:7" s="66" customFormat="1" ht="38.25" x14ac:dyDescent="0.2">
      <c r="A152" s="120">
        <v>112</v>
      </c>
      <c r="B152" s="125" t="s">
        <v>344</v>
      </c>
      <c r="C152" s="124" t="s">
        <v>546</v>
      </c>
      <c r="D152" s="124"/>
      <c r="E152" s="159">
        <v>2</v>
      </c>
      <c r="F152" s="120"/>
      <c r="G152" s="120"/>
    </row>
    <row r="153" spans="1:7" s="66" customFormat="1" ht="38.25" x14ac:dyDescent="0.2">
      <c r="A153" s="120">
        <v>112</v>
      </c>
      <c r="B153" s="125" t="s">
        <v>344</v>
      </c>
      <c r="C153" s="124" t="s">
        <v>547</v>
      </c>
      <c r="D153" s="124"/>
      <c r="E153" s="159">
        <v>1</v>
      </c>
      <c r="F153" s="120"/>
      <c r="G153" s="120"/>
    </row>
    <row r="154" spans="1:7" s="66" customFormat="1" ht="38.25" x14ac:dyDescent="0.2">
      <c r="A154" s="120">
        <v>112</v>
      </c>
      <c r="B154" s="125" t="s">
        <v>344</v>
      </c>
      <c r="C154" s="124" t="s">
        <v>548</v>
      </c>
      <c r="D154" s="124"/>
      <c r="E154" s="159">
        <v>1</v>
      </c>
      <c r="F154" s="120"/>
      <c r="G154" s="120"/>
    </row>
    <row r="155" spans="1:7" s="66" customFormat="1" ht="63.75" x14ac:dyDescent="0.2">
      <c r="A155" s="120">
        <v>112</v>
      </c>
      <c r="B155" s="121" t="s">
        <v>367</v>
      </c>
      <c r="C155" s="124" t="s">
        <v>550</v>
      </c>
      <c r="D155" s="124"/>
      <c r="E155" s="159">
        <v>2</v>
      </c>
      <c r="F155" s="120"/>
      <c r="G155" s="120"/>
    </row>
    <row r="156" spans="1:7" s="66" customFormat="1" ht="63.75" x14ac:dyDescent="0.2">
      <c r="A156" s="120">
        <v>112</v>
      </c>
      <c r="B156" s="121" t="s">
        <v>356</v>
      </c>
      <c r="C156" s="131" t="s">
        <v>291</v>
      </c>
      <c r="D156" s="124"/>
      <c r="E156" s="159">
        <v>12</v>
      </c>
      <c r="F156" s="120"/>
      <c r="G156" s="120"/>
    </row>
    <row r="157" spans="1:7" s="66" customFormat="1" ht="105" customHeight="1" x14ac:dyDescent="0.2">
      <c r="A157" s="120">
        <v>112</v>
      </c>
      <c r="B157" s="133" t="s">
        <v>338</v>
      </c>
      <c r="C157" s="124" t="s">
        <v>533</v>
      </c>
      <c r="D157" s="124"/>
      <c r="E157" s="159">
        <v>2</v>
      </c>
      <c r="F157" s="120"/>
      <c r="G157" s="120"/>
    </row>
    <row r="158" spans="1:7" s="66" customFormat="1" ht="103.5" customHeight="1" x14ac:dyDescent="0.2">
      <c r="A158" s="120">
        <v>112</v>
      </c>
      <c r="B158" s="121" t="s">
        <v>338</v>
      </c>
      <c r="C158" s="124" t="s">
        <v>534</v>
      </c>
      <c r="D158" s="124"/>
      <c r="E158" s="159">
        <v>3</v>
      </c>
      <c r="F158" s="120"/>
      <c r="G158" s="120"/>
    </row>
    <row r="159" spans="1:7" s="66" customFormat="1" ht="25.5" x14ac:dyDescent="0.2">
      <c r="A159" s="120">
        <v>112</v>
      </c>
      <c r="B159" s="128" t="s">
        <v>385</v>
      </c>
      <c r="C159" s="129" t="s">
        <v>302</v>
      </c>
      <c r="D159" s="129"/>
      <c r="E159" s="159">
        <v>12</v>
      </c>
      <c r="F159" s="120"/>
      <c r="G159" s="120"/>
    </row>
    <row r="160" spans="1:7" s="66" customFormat="1" x14ac:dyDescent="0.2">
      <c r="A160" s="120">
        <v>112</v>
      </c>
      <c r="B160" s="128" t="s">
        <v>359</v>
      </c>
      <c r="C160" s="129" t="s">
        <v>303</v>
      </c>
      <c r="D160" s="129"/>
      <c r="E160" s="159">
        <v>1</v>
      </c>
      <c r="F160" s="120"/>
      <c r="G160" s="120"/>
    </row>
    <row r="161" spans="1:7" s="66" customFormat="1" ht="25.5" x14ac:dyDescent="0.2">
      <c r="A161" s="120">
        <v>112</v>
      </c>
      <c r="B161" s="128" t="s">
        <v>375</v>
      </c>
      <c r="C161" s="129" t="s">
        <v>317</v>
      </c>
      <c r="D161" s="129"/>
      <c r="E161" s="159">
        <v>1</v>
      </c>
      <c r="F161" s="120"/>
      <c r="G161" s="120"/>
    </row>
    <row r="162" spans="1:7" s="66" customFormat="1" ht="25.5" x14ac:dyDescent="0.2">
      <c r="A162" s="120">
        <v>112</v>
      </c>
      <c r="B162" s="128" t="s">
        <v>387</v>
      </c>
      <c r="C162" s="129" t="s">
        <v>304</v>
      </c>
      <c r="D162" s="129"/>
      <c r="E162" s="159">
        <v>2</v>
      </c>
      <c r="F162" s="120"/>
      <c r="G162" s="120"/>
    </row>
    <row r="163" spans="1:7" s="66" customFormat="1" ht="25.5" x14ac:dyDescent="0.2">
      <c r="A163" s="120">
        <v>112</v>
      </c>
      <c r="B163" s="128" t="s">
        <v>377</v>
      </c>
      <c r="C163" s="129" t="s">
        <v>306</v>
      </c>
      <c r="D163" s="129"/>
      <c r="E163" s="159">
        <v>1</v>
      </c>
      <c r="F163" s="120"/>
      <c r="G163" s="120"/>
    </row>
    <row r="164" spans="1:7" s="66" customFormat="1" ht="25.5" x14ac:dyDescent="0.2">
      <c r="A164" s="120">
        <v>112</v>
      </c>
      <c r="B164" s="128" t="s">
        <v>378</v>
      </c>
      <c r="C164" s="129" t="s">
        <v>307</v>
      </c>
      <c r="D164" s="129"/>
      <c r="E164" s="159">
        <v>2</v>
      </c>
      <c r="F164" s="120"/>
      <c r="G164" s="120"/>
    </row>
    <row r="165" spans="1:7" s="66" customFormat="1" ht="38.25" x14ac:dyDescent="0.2">
      <c r="A165" s="120">
        <v>112</v>
      </c>
      <c r="B165" s="128" t="s">
        <v>379</v>
      </c>
      <c r="C165" s="129" t="s">
        <v>318</v>
      </c>
      <c r="D165" s="129"/>
      <c r="E165" s="159">
        <v>1</v>
      </c>
      <c r="F165" s="120"/>
      <c r="G165" s="120"/>
    </row>
    <row r="166" spans="1:7" s="66" customFormat="1" x14ac:dyDescent="0.2">
      <c r="A166" s="120">
        <v>112</v>
      </c>
      <c r="B166" s="128" t="s">
        <v>380</v>
      </c>
      <c r="C166" s="129" t="s">
        <v>309</v>
      </c>
      <c r="D166" s="129"/>
      <c r="E166" s="159">
        <v>2</v>
      </c>
      <c r="F166" s="120"/>
      <c r="G166" s="120"/>
    </row>
    <row r="167" spans="1:7" s="66" customFormat="1" ht="38.25" x14ac:dyDescent="0.2">
      <c r="A167" s="120">
        <v>112</v>
      </c>
      <c r="B167" s="126" t="s">
        <v>345</v>
      </c>
      <c r="C167" s="127" t="s">
        <v>311</v>
      </c>
      <c r="D167" s="129"/>
      <c r="E167" s="160">
        <v>1</v>
      </c>
      <c r="F167" s="120"/>
      <c r="G167" s="120"/>
    </row>
    <row r="168" spans="1:7" s="66" customFormat="1" ht="38.25" x14ac:dyDescent="0.2">
      <c r="A168" s="120">
        <v>112</v>
      </c>
      <c r="B168" s="121" t="s">
        <v>347</v>
      </c>
      <c r="C168" s="124" t="s">
        <v>551</v>
      </c>
      <c r="D168" s="124"/>
      <c r="E168" s="159">
        <v>2</v>
      </c>
      <c r="F168" s="120"/>
      <c r="G168" s="120"/>
    </row>
    <row r="169" spans="1:7" s="64" customFormat="1" x14ac:dyDescent="0.2">
      <c r="A169" s="184" t="s">
        <v>388</v>
      </c>
      <c r="B169" s="184"/>
      <c r="C169" s="184"/>
      <c r="D169" s="184"/>
      <c r="E169" s="182"/>
      <c r="F169" s="166"/>
      <c r="G169" s="166"/>
    </row>
    <row r="170" spans="1:7" s="66" customFormat="1" ht="74.25" customHeight="1" x14ac:dyDescent="0.2">
      <c r="A170" s="120">
        <v>113</v>
      </c>
      <c r="B170" s="121" t="s">
        <v>354</v>
      </c>
      <c r="C170" s="124" t="s">
        <v>539</v>
      </c>
      <c r="D170" s="124"/>
      <c r="E170" s="159">
        <v>1</v>
      </c>
      <c r="F170" s="120"/>
      <c r="G170" s="120"/>
    </row>
    <row r="171" spans="1:7" s="66" customFormat="1" ht="129.75" customHeight="1" x14ac:dyDescent="0.2">
      <c r="A171" s="120">
        <v>114</v>
      </c>
      <c r="B171" s="121" t="s">
        <v>355</v>
      </c>
      <c r="C171" s="129" t="s">
        <v>540</v>
      </c>
      <c r="D171" s="124"/>
      <c r="E171" s="159">
        <v>3</v>
      </c>
      <c r="F171" s="120"/>
      <c r="G171" s="120"/>
    </row>
    <row r="172" spans="1:7" s="66" customFormat="1" ht="38.25" x14ac:dyDescent="0.2">
      <c r="A172" s="120">
        <v>115</v>
      </c>
      <c r="B172" s="125" t="s">
        <v>344</v>
      </c>
      <c r="C172" s="124" t="s">
        <v>549</v>
      </c>
      <c r="D172" s="124"/>
      <c r="E172" s="159">
        <v>2</v>
      </c>
      <c r="F172" s="120"/>
      <c r="G172" s="120"/>
    </row>
    <row r="173" spans="1:7" s="66" customFormat="1" ht="38.25" x14ac:dyDescent="0.2">
      <c r="A173" s="120">
        <v>116</v>
      </c>
      <c r="B173" s="125" t="s">
        <v>344</v>
      </c>
      <c r="C173" s="124" t="s">
        <v>543</v>
      </c>
      <c r="D173" s="124"/>
      <c r="E173" s="159">
        <v>1</v>
      </c>
      <c r="F173" s="120"/>
      <c r="G173" s="120"/>
    </row>
    <row r="174" spans="1:7" s="66" customFormat="1" ht="38.25" x14ac:dyDescent="0.2">
      <c r="A174" s="120">
        <v>117</v>
      </c>
      <c r="B174" s="125" t="s">
        <v>344</v>
      </c>
      <c r="C174" s="124" t="s">
        <v>544</v>
      </c>
      <c r="D174" s="124"/>
      <c r="E174" s="159">
        <v>1</v>
      </c>
      <c r="F174" s="120"/>
      <c r="G174" s="120"/>
    </row>
    <row r="175" spans="1:7" s="66" customFormat="1" ht="38.25" x14ac:dyDescent="0.2">
      <c r="A175" s="120">
        <v>118</v>
      </c>
      <c r="B175" s="125" t="s">
        <v>344</v>
      </c>
      <c r="C175" s="124" t="s">
        <v>545</v>
      </c>
      <c r="D175" s="124"/>
      <c r="E175" s="159">
        <v>2</v>
      </c>
      <c r="F175" s="120"/>
      <c r="G175" s="120"/>
    </row>
    <row r="176" spans="1:7" s="66" customFormat="1" ht="38.25" x14ac:dyDescent="0.2">
      <c r="A176" s="120">
        <v>119</v>
      </c>
      <c r="B176" s="125" t="s">
        <v>344</v>
      </c>
      <c r="C176" s="124" t="s">
        <v>546</v>
      </c>
      <c r="D176" s="124"/>
      <c r="E176" s="159">
        <v>2</v>
      </c>
      <c r="F176" s="120"/>
      <c r="G176" s="120"/>
    </row>
    <row r="177" spans="1:7" s="66" customFormat="1" ht="38.25" x14ac:dyDescent="0.2">
      <c r="A177" s="120">
        <v>120</v>
      </c>
      <c r="B177" s="125" t="s">
        <v>344</v>
      </c>
      <c r="C177" s="124" t="s">
        <v>547</v>
      </c>
      <c r="D177" s="124"/>
      <c r="E177" s="159">
        <v>1</v>
      </c>
      <c r="F177" s="120"/>
      <c r="G177" s="120"/>
    </row>
    <row r="178" spans="1:7" s="66" customFormat="1" ht="38.25" x14ac:dyDescent="0.2">
      <c r="A178" s="120">
        <v>121</v>
      </c>
      <c r="B178" s="125" t="s">
        <v>344</v>
      </c>
      <c r="C178" s="124" t="s">
        <v>548</v>
      </c>
      <c r="D178" s="124"/>
      <c r="E178" s="159">
        <v>1</v>
      </c>
      <c r="F178" s="120"/>
      <c r="G178" s="120"/>
    </row>
    <row r="179" spans="1:7" s="66" customFormat="1" ht="38.25" x14ac:dyDescent="0.2">
      <c r="A179" s="120">
        <v>122</v>
      </c>
      <c r="B179" s="125" t="s">
        <v>344</v>
      </c>
      <c r="C179" s="124" t="s">
        <v>554</v>
      </c>
      <c r="D179" s="124"/>
      <c r="E179" s="159">
        <v>2</v>
      </c>
      <c r="F179" s="120"/>
      <c r="G179" s="120"/>
    </row>
    <row r="180" spans="1:7" s="66" customFormat="1" ht="72.75" customHeight="1" x14ac:dyDescent="0.2">
      <c r="A180" s="120">
        <v>123</v>
      </c>
      <c r="B180" s="121" t="s">
        <v>372</v>
      </c>
      <c r="C180" s="124" t="s">
        <v>550</v>
      </c>
      <c r="D180" s="124"/>
      <c r="E180" s="159">
        <v>2</v>
      </c>
      <c r="F180" s="120"/>
      <c r="G180" s="120"/>
    </row>
    <row r="181" spans="1:7" s="66" customFormat="1" ht="63.75" x14ac:dyDescent="0.2">
      <c r="A181" s="120">
        <v>124</v>
      </c>
      <c r="B181" s="121" t="s">
        <v>356</v>
      </c>
      <c r="C181" s="131" t="s">
        <v>291</v>
      </c>
      <c r="D181" s="124"/>
      <c r="E181" s="159">
        <v>12</v>
      </c>
      <c r="F181" s="120"/>
      <c r="G181" s="120"/>
    </row>
    <row r="182" spans="1:7" s="66" customFormat="1" ht="102" customHeight="1" x14ac:dyDescent="0.2">
      <c r="A182" s="120">
        <v>125</v>
      </c>
      <c r="B182" s="133" t="s">
        <v>338</v>
      </c>
      <c r="C182" s="124" t="s">
        <v>533</v>
      </c>
      <c r="D182" s="124"/>
      <c r="E182" s="159">
        <v>2</v>
      </c>
      <c r="F182" s="120"/>
      <c r="G182" s="120"/>
    </row>
    <row r="183" spans="1:7" s="66" customFormat="1" ht="102.75" customHeight="1" x14ac:dyDescent="0.2">
      <c r="A183" s="120">
        <v>126</v>
      </c>
      <c r="B183" s="121" t="s">
        <v>338</v>
      </c>
      <c r="C183" s="124" t="s">
        <v>534</v>
      </c>
      <c r="D183" s="124"/>
      <c r="E183" s="159">
        <v>3</v>
      </c>
      <c r="F183" s="120"/>
      <c r="G183" s="120"/>
    </row>
    <row r="184" spans="1:7" s="66" customFormat="1" ht="25.5" x14ac:dyDescent="0.2">
      <c r="A184" s="120">
        <v>127</v>
      </c>
      <c r="B184" s="128" t="s">
        <v>385</v>
      </c>
      <c r="C184" s="129" t="s">
        <v>302</v>
      </c>
      <c r="D184" s="129"/>
      <c r="E184" s="159">
        <v>12</v>
      </c>
      <c r="F184" s="120"/>
      <c r="G184" s="120"/>
    </row>
    <row r="185" spans="1:7" s="66" customFormat="1" x14ac:dyDescent="0.2">
      <c r="A185" s="120">
        <v>128</v>
      </c>
      <c r="B185" s="128" t="s">
        <v>359</v>
      </c>
      <c r="C185" s="129" t="s">
        <v>303</v>
      </c>
      <c r="D185" s="129"/>
      <c r="E185" s="159">
        <v>1</v>
      </c>
      <c r="F185" s="120"/>
      <c r="G185" s="120"/>
    </row>
    <row r="186" spans="1:7" s="66" customFormat="1" ht="25.5" x14ac:dyDescent="0.2">
      <c r="A186" s="120">
        <v>129</v>
      </c>
      <c r="B186" s="128" t="s">
        <v>375</v>
      </c>
      <c r="C186" s="129" t="s">
        <v>317</v>
      </c>
      <c r="D186" s="129"/>
      <c r="E186" s="159">
        <v>1</v>
      </c>
      <c r="F186" s="120"/>
      <c r="G186" s="120"/>
    </row>
    <row r="187" spans="1:7" s="66" customFormat="1" ht="25.5" x14ac:dyDescent="0.2">
      <c r="A187" s="120">
        <v>130</v>
      </c>
      <c r="B187" s="128" t="s">
        <v>387</v>
      </c>
      <c r="C187" s="129" t="s">
        <v>304</v>
      </c>
      <c r="D187" s="129"/>
      <c r="E187" s="159">
        <v>2</v>
      </c>
      <c r="F187" s="120"/>
      <c r="G187" s="120"/>
    </row>
    <row r="188" spans="1:7" s="66" customFormat="1" ht="25.5" x14ac:dyDescent="0.2">
      <c r="A188" s="120">
        <v>131</v>
      </c>
      <c r="B188" s="128" t="s">
        <v>377</v>
      </c>
      <c r="C188" s="129" t="s">
        <v>306</v>
      </c>
      <c r="D188" s="129"/>
      <c r="E188" s="159">
        <v>1</v>
      </c>
      <c r="F188" s="120"/>
      <c r="G188" s="120"/>
    </row>
    <row r="189" spans="1:7" s="66" customFormat="1" ht="25.5" x14ac:dyDescent="0.2">
      <c r="A189" s="120">
        <v>132</v>
      </c>
      <c r="B189" s="128" t="s">
        <v>378</v>
      </c>
      <c r="C189" s="129" t="s">
        <v>307</v>
      </c>
      <c r="D189" s="129"/>
      <c r="E189" s="159">
        <v>2</v>
      </c>
      <c r="F189" s="120"/>
      <c r="G189" s="120"/>
    </row>
    <row r="190" spans="1:7" s="66" customFormat="1" ht="38.25" x14ac:dyDescent="0.2">
      <c r="A190" s="120">
        <v>133</v>
      </c>
      <c r="B190" s="128" t="s">
        <v>379</v>
      </c>
      <c r="C190" s="129" t="s">
        <v>318</v>
      </c>
      <c r="D190" s="129"/>
      <c r="E190" s="159">
        <v>1</v>
      </c>
      <c r="F190" s="120"/>
      <c r="G190" s="120"/>
    </row>
    <row r="191" spans="1:7" s="66" customFormat="1" x14ac:dyDescent="0.2">
      <c r="A191" s="120">
        <v>134</v>
      </c>
      <c r="B191" s="128" t="s">
        <v>389</v>
      </c>
      <c r="C191" s="129" t="s">
        <v>309</v>
      </c>
      <c r="D191" s="129"/>
      <c r="E191" s="159">
        <v>2</v>
      </c>
      <c r="F191" s="120"/>
      <c r="G191" s="120"/>
    </row>
    <row r="192" spans="1:7" s="66" customFormat="1" ht="38.25" x14ac:dyDescent="0.2">
      <c r="A192" s="120">
        <v>135</v>
      </c>
      <c r="B192" s="126" t="s">
        <v>345</v>
      </c>
      <c r="C192" s="127" t="s">
        <v>311</v>
      </c>
      <c r="D192" s="129"/>
      <c r="E192" s="160">
        <v>1</v>
      </c>
      <c r="F192" s="120"/>
      <c r="G192" s="120"/>
    </row>
    <row r="193" spans="1:7" s="66" customFormat="1" ht="38.25" x14ac:dyDescent="0.2">
      <c r="A193" s="120">
        <v>136</v>
      </c>
      <c r="B193" s="120" t="s">
        <v>347</v>
      </c>
      <c r="C193" s="124" t="s">
        <v>551</v>
      </c>
      <c r="D193" s="123"/>
      <c r="E193" s="159">
        <v>2</v>
      </c>
      <c r="F193" s="120"/>
      <c r="G193" s="120"/>
    </row>
    <row r="194" spans="1:7" s="64" customFormat="1" x14ac:dyDescent="0.2">
      <c r="A194" s="186" t="s">
        <v>390</v>
      </c>
      <c r="B194" s="186"/>
      <c r="C194" s="186"/>
      <c r="D194" s="186"/>
      <c r="E194" s="187"/>
      <c r="F194" s="166"/>
      <c r="G194" s="166"/>
    </row>
    <row r="195" spans="1:7" s="66" customFormat="1" ht="38.25" x14ac:dyDescent="0.2">
      <c r="A195" s="120">
        <v>137</v>
      </c>
      <c r="B195" s="128" t="s">
        <v>349</v>
      </c>
      <c r="C195" s="129" t="s">
        <v>312</v>
      </c>
      <c r="D195" s="129"/>
      <c r="E195" s="159">
        <v>3</v>
      </c>
      <c r="F195" s="120"/>
      <c r="G195" s="120"/>
    </row>
    <row r="196" spans="1:7" s="66" customFormat="1" ht="25.5" x14ac:dyDescent="0.2">
      <c r="A196" s="120">
        <v>138</v>
      </c>
      <c r="B196" s="128" t="s">
        <v>353</v>
      </c>
      <c r="C196" s="129" t="s">
        <v>314</v>
      </c>
      <c r="D196" s="129"/>
      <c r="E196" s="159">
        <v>3</v>
      </c>
      <c r="F196" s="120"/>
      <c r="G196" s="120"/>
    </row>
    <row r="197" spans="1:7" s="66" customFormat="1" ht="38.25" x14ac:dyDescent="0.2">
      <c r="A197" s="120">
        <v>139</v>
      </c>
      <c r="B197" s="121" t="s">
        <v>351</v>
      </c>
      <c r="C197" s="124" t="s">
        <v>538</v>
      </c>
      <c r="D197" s="124"/>
      <c r="E197" s="159">
        <v>2</v>
      </c>
      <c r="F197" s="120"/>
      <c r="G197" s="120"/>
    </row>
    <row r="198" spans="1:7" s="64" customFormat="1" x14ac:dyDescent="0.2">
      <c r="A198" s="186" t="s">
        <v>391</v>
      </c>
      <c r="B198" s="186"/>
      <c r="C198" s="186"/>
      <c r="D198" s="186"/>
      <c r="E198" s="187"/>
      <c r="F198" s="166"/>
      <c r="G198" s="166"/>
    </row>
    <row r="199" spans="1:7" s="66" customFormat="1" ht="38.25" x14ac:dyDescent="0.2">
      <c r="A199" s="120">
        <v>140</v>
      </c>
      <c r="B199" s="128" t="s">
        <v>349</v>
      </c>
      <c r="C199" s="129" t="s">
        <v>312</v>
      </c>
      <c r="D199" s="129"/>
      <c r="E199" s="159">
        <v>3</v>
      </c>
      <c r="F199" s="120"/>
      <c r="G199" s="120"/>
    </row>
    <row r="200" spans="1:7" s="66" customFormat="1" ht="25.5" x14ac:dyDescent="0.2">
      <c r="A200" s="120">
        <v>141</v>
      </c>
      <c r="B200" s="128" t="s">
        <v>353</v>
      </c>
      <c r="C200" s="129" t="s">
        <v>314</v>
      </c>
      <c r="D200" s="129"/>
      <c r="E200" s="159">
        <v>3</v>
      </c>
      <c r="F200" s="120"/>
      <c r="G200" s="120"/>
    </row>
    <row r="201" spans="1:7" s="66" customFormat="1" ht="38.25" x14ac:dyDescent="0.2">
      <c r="A201" s="120">
        <v>142</v>
      </c>
      <c r="B201" s="121" t="s">
        <v>351</v>
      </c>
      <c r="C201" s="124" t="s">
        <v>538</v>
      </c>
      <c r="D201" s="124"/>
      <c r="E201" s="159">
        <v>2</v>
      </c>
      <c r="F201" s="120"/>
      <c r="G201" s="120"/>
    </row>
    <row r="202" spans="1:7" s="64" customFormat="1" x14ac:dyDescent="0.2">
      <c r="A202" s="186" t="s">
        <v>392</v>
      </c>
      <c r="B202" s="186"/>
      <c r="C202" s="186"/>
      <c r="D202" s="186"/>
      <c r="E202" s="187"/>
      <c r="F202" s="166"/>
      <c r="G202" s="166"/>
    </row>
    <row r="203" spans="1:7" s="66" customFormat="1" ht="38.25" x14ac:dyDescent="0.2">
      <c r="A203" s="120">
        <v>143</v>
      </c>
      <c r="B203" s="128" t="s">
        <v>393</v>
      </c>
      <c r="C203" s="129" t="s">
        <v>312</v>
      </c>
      <c r="D203" s="129"/>
      <c r="E203" s="159">
        <v>3</v>
      </c>
      <c r="F203" s="120"/>
      <c r="G203" s="120"/>
    </row>
    <row r="204" spans="1:7" s="66" customFormat="1" ht="25.5" x14ac:dyDescent="0.2">
      <c r="A204" s="120">
        <v>144</v>
      </c>
      <c r="B204" s="128" t="s">
        <v>353</v>
      </c>
      <c r="C204" s="129" t="s">
        <v>314</v>
      </c>
      <c r="D204" s="129"/>
      <c r="E204" s="159">
        <v>3</v>
      </c>
      <c r="F204" s="120"/>
      <c r="G204" s="120"/>
    </row>
    <row r="205" spans="1:7" s="66" customFormat="1" ht="38.25" x14ac:dyDescent="0.2">
      <c r="A205" s="120">
        <v>145</v>
      </c>
      <c r="B205" s="121" t="s">
        <v>351</v>
      </c>
      <c r="C205" s="124" t="s">
        <v>538</v>
      </c>
      <c r="D205" s="124"/>
      <c r="E205" s="159">
        <v>2</v>
      </c>
      <c r="F205" s="120"/>
      <c r="G205" s="120"/>
    </row>
    <row r="206" spans="1:7" s="66" customFormat="1" x14ac:dyDescent="0.2">
      <c r="A206" s="184" t="s">
        <v>526</v>
      </c>
      <c r="B206" s="184"/>
      <c r="C206" s="184"/>
      <c r="D206" s="184"/>
      <c r="E206" s="182"/>
      <c r="F206" s="120"/>
      <c r="G206" s="120"/>
    </row>
    <row r="207" spans="1:7" s="66" customFormat="1" ht="63.75" x14ac:dyDescent="0.2">
      <c r="A207" s="120">
        <v>146</v>
      </c>
      <c r="B207" s="121" t="s">
        <v>354</v>
      </c>
      <c r="C207" s="124" t="s">
        <v>539</v>
      </c>
      <c r="D207" s="124"/>
      <c r="E207" s="159">
        <v>1</v>
      </c>
      <c r="F207" s="120"/>
      <c r="G207" s="120"/>
    </row>
    <row r="208" spans="1:7" s="66" customFormat="1" ht="38.25" x14ac:dyDescent="0.2">
      <c r="A208" s="120">
        <v>147</v>
      </c>
      <c r="B208" s="125" t="s">
        <v>344</v>
      </c>
      <c r="C208" s="124" t="s">
        <v>549</v>
      </c>
      <c r="D208" s="124"/>
      <c r="E208" s="159">
        <v>2</v>
      </c>
      <c r="F208" s="120"/>
      <c r="G208" s="120"/>
    </row>
    <row r="209" spans="1:7" s="66" customFormat="1" ht="38.25" x14ac:dyDescent="0.2">
      <c r="A209" s="120">
        <v>148</v>
      </c>
      <c r="B209" s="125" t="s">
        <v>344</v>
      </c>
      <c r="C209" s="124" t="s">
        <v>543</v>
      </c>
      <c r="D209" s="124"/>
      <c r="E209" s="159">
        <v>1</v>
      </c>
      <c r="F209" s="120"/>
      <c r="G209" s="120"/>
    </row>
    <row r="210" spans="1:7" s="66" customFormat="1" ht="38.25" x14ac:dyDescent="0.2">
      <c r="A210" s="120">
        <v>149</v>
      </c>
      <c r="B210" s="125" t="s">
        <v>344</v>
      </c>
      <c r="C210" s="124" t="s">
        <v>544</v>
      </c>
      <c r="D210" s="124"/>
      <c r="E210" s="159">
        <v>1</v>
      </c>
      <c r="F210" s="120"/>
      <c r="G210" s="120"/>
    </row>
    <row r="211" spans="1:7" s="66" customFormat="1" ht="38.25" x14ac:dyDescent="0.2">
      <c r="A211" s="120">
        <v>150</v>
      </c>
      <c r="B211" s="125" t="s">
        <v>344</v>
      </c>
      <c r="C211" s="124" t="s">
        <v>545</v>
      </c>
      <c r="D211" s="124"/>
      <c r="E211" s="159">
        <v>2</v>
      </c>
      <c r="F211" s="120"/>
      <c r="G211" s="120"/>
    </row>
    <row r="212" spans="1:7" s="66" customFormat="1" ht="38.25" x14ac:dyDescent="0.2">
      <c r="A212" s="120">
        <v>151</v>
      </c>
      <c r="B212" s="125" t="s">
        <v>344</v>
      </c>
      <c r="C212" s="124" t="s">
        <v>546</v>
      </c>
      <c r="D212" s="124"/>
      <c r="E212" s="159">
        <v>2</v>
      </c>
      <c r="F212" s="120"/>
      <c r="G212" s="120"/>
    </row>
    <row r="213" spans="1:7" s="66" customFormat="1" ht="38.25" x14ac:dyDescent="0.2">
      <c r="A213" s="120">
        <v>152</v>
      </c>
      <c r="B213" s="125" t="s">
        <v>344</v>
      </c>
      <c r="C213" s="124" t="s">
        <v>547</v>
      </c>
      <c r="D213" s="124"/>
      <c r="E213" s="159">
        <v>1</v>
      </c>
      <c r="F213" s="120"/>
      <c r="G213" s="120"/>
    </row>
    <row r="214" spans="1:7" s="66" customFormat="1" ht="38.25" x14ac:dyDescent="0.2">
      <c r="A214" s="120">
        <v>153</v>
      </c>
      <c r="B214" s="125" t="s">
        <v>344</v>
      </c>
      <c r="C214" s="124" t="s">
        <v>548</v>
      </c>
      <c r="D214" s="124"/>
      <c r="E214" s="159">
        <v>1</v>
      </c>
      <c r="F214" s="120"/>
      <c r="G214" s="120"/>
    </row>
    <row r="215" spans="1:7" s="66" customFormat="1" ht="38.25" x14ac:dyDescent="0.2">
      <c r="A215" s="120">
        <v>154</v>
      </c>
      <c r="B215" s="125" t="s">
        <v>344</v>
      </c>
      <c r="C215" s="124" t="s">
        <v>554</v>
      </c>
      <c r="D215" s="124"/>
      <c r="E215" s="159">
        <v>2</v>
      </c>
      <c r="F215" s="120"/>
      <c r="G215" s="120"/>
    </row>
    <row r="216" spans="1:7" s="66" customFormat="1" ht="63.75" x14ac:dyDescent="0.2">
      <c r="A216" s="120">
        <v>155</v>
      </c>
      <c r="B216" s="121" t="s">
        <v>372</v>
      </c>
      <c r="C216" s="124" t="s">
        <v>550</v>
      </c>
      <c r="D216" s="124"/>
      <c r="E216" s="159">
        <v>2</v>
      </c>
      <c r="F216" s="120"/>
      <c r="G216" s="120"/>
    </row>
    <row r="217" spans="1:7" s="66" customFormat="1" ht="38.25" x14ac:dyDescent="0.2">
      <c r="A217" s="120">
        <v>156</v>
      </c>
      <c r="B217" s="128" t="s">
        <v>365</v>
      </c>
      <c r="C217" s="122" t="s">
        <v>587</v>
      </c>
      <c r="D217" s="129"/>
      <c r="E217" s="159">
        <v>6</v>
      </c>
      <c r="F217" s="120"/>
      <c r="G217" s="120"/>
    </row>
    <row r="218" spans="1:7" s="66" customFormat="1" ht="25.5" x14ac:dyDescent="0.2">
      <c r="A218" s="120">
        <v>157</v>
      </c>
      <c r="B218" s="134" t="s">
        <v>368</v>
      </c>
      <c r="C218" s="151" t="s">
        <v>588</v>
      </c>
      <c r="D218" s="129"/>
      <c r="E218" s="159">
        <v>12</v>
      </c>
      <c r="F218" s="120"/>
      <c r="G218" s="120"/>
    </row>
    <row r="219" spans="1:7" s="66" customFormat="1" ht="89.25" x14ac:dyDescent="0.2">
      <c r="A219" s="120">
        <v>158</v>
      </c>
      <c r="B219" s="133" t="s">
        <v>338</v>
      </c>
      <c r="C219" s="124" t="s">
        <v>533</v>
      </c>
      <c r="D219" s="124"/>
      <c r="E219" s="159">
        <v>2</v>
      </c>
      <c r="F219" s="120"/>
      <c r="G219" s="120"/>
    </row>
    <row r="220" spans="1:7" s="66" customFormat="1" ht="89.25" x14ac:dyDescent="0.2">
      <c r="A220" s="120">
        <v>159</v>
      </c>
      <c r="B220" s="121" t="s">
        <v>338</v>
      </c>
      <c r="C220" s="124" t="s">
        <v>534</v>
      </c>
      <c r="D220" s="124"/>
      <c r="E220" s="159">
        <v>3</v>
      </c>
      <c r="F220" s="120"/>
      <c r="G220" s="120"/>
    </row>
    <row r="221" spans="1:7" s="66" customFormat="1" ht="25.5" x14ac:dyDescent="0.2">
      <c r="A221" s="120">
        <v>160</v>
      </c>
      <c r="B221" s="128" t="s">
        <v>385</v>
      </c>
      <c r="C221" s="129" t="s">
        <v>302</v>
      </c>
      <c r="D221" s="129"/>
      <c r="E221" s="159">
        <v>12</v>
      </c>
      <c r="F221" s="120"/>
      <c r="G221" s="120"/>
    </row>
    <row r="222" spans="1:7" s="66" customFormat="1" x14ac:dyDescent="0.2">
      <c r="A222" s="120">
        <v>161</v>
      </c>
      <c r="B222" s="128" t="s">
        <v>359</v>
      </c>
      <c r="C222" s="129" t="s">
        <v>303</v>
      </c>
      <c r="D222" s="129"/>
      <c r="E222" s="159">
        <v>1</v>
      </c>
      <c r="F222" s="120"/>
      <c r="G222" s="120"/>
    </row>
    <row r="223" spans="1:7" s="66" customFormat="1" ht="25.5" x14ac:dyDescent="0.2">
      <c r="A223" s="120">
        <v>162</v>
      </c>
      <c r="B223" s="128" t="s">
        <v>375</v>
      </c>
      <c r="C223" s="129" t="s">
        <v>317</v>
      </c>
      <c r="D223" s="129"/>
      <c r="E223" s="159">
        <v>1</v>
      </c>
      <c r="F223" s="120"/>
      <c r="G223" s="120"/>
    </row>
    <row r="224" spans="1:7" s="66" customFormat="1" ht="25.5" x14ac:dyDescent="0.2">
      <c r="A224" s="120">
        <v>163</v>
      </c>
      <c r="B224" s="128" t="s">
        <v>387</v>
      </c>
      <c r="C224" s="129" t="s">
        <v>304</v>
      </c>
      <c r="D224" s="129"/>
      <c r="E224" s="159">
        <v>2</v>
      </c>
      <c r="F224" s="120"/>
      <c r="G224" s="120"/>
    </row>
    <row r="225" spans="1:7" s="66" customFormat="1" ht="25.5" x14ac:dyDescent="0.2">
      <c r="A225" s="120">
        <v>164</v>
      </c>
      <c r="B225" s="128" t="s">
        <v>377</v>
      </c>
      <c r="C225" s="129" t="s">
        <v>306</v>
      </c>
      <c r="D225" s="129"/>
      <c r="E225" s="159">
        <v>1</v>
      </c>
      <c r="F225" s="120"/>
      <c r="G225" s="120"/>
    </row>
    <row r="226" spans="1:7" s="66" customFormat="1" ht="25.5" x14ac:dyDescent="0.2">
      <c r="A226" s="120">
        <v>165</v>
      </c>
      <c r="B226" s="128" t="s">
        <v>378</v>
      </c>
      <c r="C226" s="129" t="s">
        <v>307</v>
      </c>
      <c r="D226" s="129"/>
      <c r="E226" s="159">
        <v>2</v>
      </c>
      <c r="F226" s="120"/>
      <c r="G226" s="120"/>
    </row>
    <row r="227" spans="1:7" s="66" customFormat="1" ht="38.25" x14ac:dyDescent="0.2">
      <c r="A227" s="120">
        <v>166</v>
      </c>
      <c r="B227" s="128" t="s">
        <v>379</v>
      </c>
      <c r="C227" s="129" t="s">
        <v>318</v>
      </c>
      <c r="D227" s="129"/>
      <c r="E227" s="159">
        <v>1</v>
      </c>
      <c r="F227" s="120"/>
      <c r="G227" s="120"/>
    </row>
    <row r="228" spans="1:7" s="66" customFormat="1" x14ac:dyDescent="0.2">
      <c r="A228" s="120">
        <v>167</v>
      </c>
      <c r="B228" s="128" t="s">
        <v>380</v>
      </c>
      <c r="C228" s="129" t="s">
        <v>309</v>
      </c>
      <c r="D228" s="129"/>
      <c r="E228" s="159">
        <v>2</v>
      </c>
      <c r="F228" s="120"/>
      <c r="G228" s="120"/>
    </row>
    <row r="229" spans="1:7" s="66" customFormat="1" ht="38.25" x14ac:dyDescent="0.2">
      <c r="A229" s="120">
        <v>168</v>
      </c>
      <c r="B229" s="126" t="s">
        <v>345</v>
      </c>
      <c r="C229" s="127" t="s">
        <v>311</v>
      </c>
      <c r="D229" s="129"/>
      <c r="E229" s="160">
        <v>1</v>
      </c>
      <c r="F229" s="120"/>
      <c r="G229" s="120"/>
    </row>
    <row r="230" spans="1:7" s="66" customFormat="1" ht="38.25" x14ac:dyDescent="0.2">
      <c r="A230" s="120">
        <v>169</v>
      </c>
      <c r="B230" s="121" t="s">
        <v>347</v>
      </c>
      <c r="C230" s="124" t="s">
        <v>551</v>
      </c>
      <c r="D230" s="124"/>
      <c r="E230" s="159">
        <v>2</v>
      </c>
      <c r="F230" s="120"/>
      <c r="G230" s="120"/>
    </row>
    <row r="231" spans="1:7" s="66" customFormat="1" x14ac:dyDescent="0.2">
      <c r="A231" s="184" t="s">
        <v>394</v>
      </c>
      <c r="B231" s="184"/>
      <c r="C231" s="184"/>
      <c r="D231" s="184"/>
      <c r="E231" s="182"/>
      <c r="F231" s="120"/>
      <c r="G231" s="120"/>
    </row>
    <row r="232" spans="1:7" s="66" customFormat="1" ht="114.75" x14ac:dyDescent="0.2">
      <c r="A232" s="120">
        <v>170</v>
      </c>
      <c r="B232" s="121" t="s">
        <v>395</v>
      </c>
      <c r="C232" s="124" t="s">
        <v>529</v>
      </c>
      <c r="D232" s="124"/>
      <c r="E232" s="159">
        <v>1</v>
      </c>
      <c r="F232" s="120"/>
      <c r="G232" s="120"/>
    </row>
    <row r="233" spans="1:7" s="66" customFormat="1" ht="102.75" customHeight="1" x14ac:dyDescent="0.2">
      <c r="A233" s="120">
        <v>171</v>
      </c>
      <c r="B233" s="121" t="s">
        <v>396</v>
      </c>
      <c r="C233" s="124" t="s">
        <v>308</v>
      </c>
      <c r="D233" s="124"/>
      <c r="E233" s="159">
        <v>1</v>
      </c>
      <c r="F233" s="120"/>
      <c r="G233" s="120"/>
    </row>
    <row r="234" spans="1:7" s="66" customFormat="1" ht="77.25" customHeight="1" x14ac:dyDescent="0.2">
      <c r="A234" s="120">
        <v>172</v>
      </c>
      <c r="B234" s="121" t="s">
        <v>354</v>
      </c>
      <c r="C234" s="124" t="s">
        <v>539</v>
      </c>
      <c r="D234" s="124"/>
      <c r="E234" s="159">
        <v>1</v>
      </c>
      <c r="F234" s="120"/>
      <c r="G234" s="120"/>
    </row>
    <row r="235" spans="1:7" s="66" customFormat="1" ht="114" customHeight="1" x14ac:dyDescent="0.2">
      <c r="A235" s="120">
        <v>173</v>
      </c>
      <c r="B235" s="121" t="s">
        <v>347</v>
      </c>
      <c r="C235" s="131" t="s">
        <v>555</v>
      </c>
      <c r="D235" s="124"/>
      <c r="E235" s="159">
        <v>1</v>
      </c>
      <c r="F235" s="120"/>
      <c r="G235" s="120"/>
    </row>
    <row r="236" spans="1:7" s="66" customFormat="1" ht="38.25" x14ac:dyDescent="0.2">
      <c r="A236" s="120">
        <v>174</v>
      </c>
      <c r="B236" s="125" t="s">
        <v>344</v>
      </c>
      <c r="C236" s="124" t="s">
        <v>549</v>
      </c>
      <c r="D236" s="124"/>
      <c r="E236" s="159">
        <v>2</v>
      </c>
      <c r="F236" s="120"/>
      <c r="G236" s="120"/>
    </row>
    <row r="237" spans="1:7" s="66" customFormat="1" ht="38.25" x14ac:dyDescent="0.2">
      <c r="A237" s="120">
        <v>175</v>
      </c>
      <c r="B237" s="125" t="s">
        <v>344</v>
      </c>
      <c r="C237" s="124" t="s">
        <v>543</v>
      </c>
      <c r="D237" s="124"/>
      <c r="E237" s="159">
        <v>1</v>
      </c>
      <c r="F237" s="120"/>
      <c r="G237" s="120"/>
    </row>
    <row r="238" spans="1:7" s="66" customFormat="1" ht="38.25" x14ac:dyDescent="0.2">
      <c r="A238" s="120">
        <v>176</v>
      </c>
      <c r="B238" s="125" t="s">
        <v>344</v>
      </c>
      <c r="C238" s="124" t="s">
        <v>544</v>
      </c>
      <c r="D238" s="124"/>
      <c r="E238" s="159">
        <v>1</v>
      </c>
      <c r="F238" s="120"/>
      <c r="G238" s="120"/>
    </row>
    <row r="239" spans="1:7" s="66" customFormat="1" ht="38.25" x14ac:dyDescent="0.2">
      <c r="A239" s="120">
        <v>177</v>
      </c>
      <c r="B239" s="125" t="s">
        <v>344</v>
      </c>
      <c r="C239" s="124" t="s">
        <v>545</v>
      </c>
      <c r="D239" s="124"/>
      <c r="E239" s="159">
        <v>2</v>
      </c>
      <c r="F239" s="120"/>
      <c r="G239" s="120"/>
    </row>
    <row r="240" spans="1:7" s="66" customFormat="1" ht="38.25" x14ac:dyDescent="0.2">
      <c r="A240" s="120">
        <v>178</v>
      </c>
      <c r="B240" s="125" t="s">
        <v>344</v>
      </c>
      <c r="C240" s="124" t="s">
        <v>546</v>
      </c>
      <c r="D240" s="124"/>
      <c r="E240" s="159">
        <v>2</v>
      </c>
      <c r="F240" s="120"/>
      <c r="G240" s="120"/>
    </row>
    <row r="241" spans="1:7" s="66" customFormat="1" ht="38.25" x14ac:dyDescent="0.2">
      <c r="A241" s="120">
        <v>179</v>
      </c>
      <c r="B241" s="125" t="s">
        <v>344</v>
      </c>
      <c r="C241" s="124" t="s">
        <v>547</v>
      </c>
      <c r="D241" s="124"/>
      <c r="E241" s="159">
        <v>1</v>
      </c>
      <c r="F241" s="120"/>
      <c r="G241" s="120"/>
    </row>
    <row r="242" spans="1:7" s="66" customFormat="1" ht="38.25" x14ac:dyDescent="0.2">
      <c r="A242" s="120">
        <v>180</v>
      </c>
      <c r="B242" s="125" t="s">
        <v>344</v>
      </c>
      <c r="C242" s="124" t="s">
        <v>548</v>
      </c>
      <c r="D242" s="124"/>
      <c r="E242" s="159">
        <v>1</v>
      </c>
      <c r="F242" s="120"/>
      <c r="G242" s="120"/>
    </row>
    <row r="243" spans="1:7" s="66" customFormat="1" ht="38.25" x14ac:dyDescent="0.2">
      <c r="A243" s="120">
        <v>181</v>
      </c>
      <c r="B243" s="125" t="s">
        <v>344</v>
      </c>
      <c r="C243" s="124" t="s">
        <v>554</v>
      </c>
      <c r="D243" s="124"/>
      <c r="E243" s="159">
        <v>2</v>
      </c>
      <c r="F243" s="120"/>
      <c r="G243" s="120"/>
    </row>
    <row r="244" spans="1:7" s="66" customFormat="1" ht="63.75" x14ac:dyDescent="0.2">
      <c r="A244" s="120">
        <v>182</v>
      </c>
      <c r="B244" s="121" t="s">
        <v>372</v>
      </c>
      <c r="C244" s="124" t="s">
        <v>550</v>
      </c>
      <c r="D244" s="124"/>
      <c r="E244" s="159">
        <v>2</v>
      </c>
      <c r="F244" s="120"/>
      <c r="G244" s="120"/>
    </row>
    <row r="245" spans="1:7" s="66" customFormat="1" ht="38.25" x14ac:dyDescent="0.2">
      <c r="A245" s="120">
        <v>183</v>
      </c>
      <c r="B245" s="128" t="s">
        <v>365</v>
      </c>
      <c r="C245" s="122" t="s">
        <v>589</v>
      </c>
      <c r="D245" s="129"/>
      <c r="E245" s="159">
        <v>6</v>
      </c>
      <c r="F245" s="120"/>
      <c r="G245" s="120"/>
    </row>
    <row r="246" spans="1:7" s="66" customFormat="1" ht="25.5" x14ac:dyDescent="0.2">
      <c r="A246" s="120">
        <v>184</v>
      </c>
      <c r="B246" s="134" t="s">
        <v>368</v>
      </c>
      <c r="C246" s="151" t="s">
        <v>588</v>
      </c>
      <c r="D246" s="129"/>
      <c r="E246" s="159">
        <v>12</v>
      </c>
      <c r="F246" s="120"/>
      <c r="G246" s="120"/>
    </row>
    <row r="247" spans="1:7" s="66" customFormat="1" ht="89.25" x14ac:dyDescent="0.2">
      <c r="A247" s="120">
        <v>185</v>
      </c>
      <c r="B247" s="133" t="s">
        <v>338</v>
      </c>
      <c r="C247" s="124" t="s">
        <v>533</v>
      </c>
      <c r="D247" s="124"/>
      <c r="E247" s="159">
        <v>2</v>
      </c>
      <c r="F247" s="120"/>
      <c r="G247" s="120"/>
    </row>
    <row r="248" spans="1:7" s="66" customFormat="1" ht="89.25" x14ac:dyDescent="0.2">
      <c r="A248" s="120">
        <v>186</v>
      </c>
      <c r="B248" s="121" t="s">
        <v>338</v>
      </c>
      <c r="C248" s="124" t="s">
        <v>534</v>
      </c>
      <c r="D248" s="124"/>
      <c r="E248" s="159">
        <v>3</v>
      </c>
      <c r="F248" s="120"/>
      <c r="G248" s="120"/>
    </row>
    <row r="249" spans="1:7" s="66" customFormat="1" ht="25.5" x14ac:dyDescent="0.2">
      <c r="A249" s="120">
        <v>187</v>
      </c>
      <c r="B249" s="128" t="s">
        <v>369</v>
      </c>
      <c r="C249" s="129" t="s">
        <v>302</v>
      </c>
      <c r="D249" s="129"/>
      <c r="E249" s="159">
        <v>12</v>
      </c>
      <c r="F249" s="120"/>
      <c r="G249" s="120"/>
    </row>
    <row r="250" spans="1:7" s="66" customFormat="1" x14ac:dyDescent="0.2">
      <c r="A250" s="120">
        <v>188</v>
      </c>
      <c r="B250" s="128" t="s">
        <v>359</v>
      </c>
      <c r="C250" s="129" t="s">
        <v>303</v>
      </c>
      <c r="D250" s="129"/>
      <c r="E250" s="159">
        <v>1</v>
      </c>
      <c r="F250" s="120"/>
      <c r="G250" s="120"/>
    </row>
    <row r="251" spans="1:7" s="66" customFormat="1" ht="25.5" x14ac:dyDescent="0.2">
      <c r="A251" s="120">
        <v>189</v>
      </c>
      <c r="B251" s="128" t="s">
        <v>375</v>
      </c>
      <c r="C251" s="129" t="s">
        <v>317</v>
      </c>
      <c r="D251" s="129"/>
      <c r="E251" s="159">
        <v>1</v>
      </c>
      <c r="F251" s="120"/>
      <c r="G251" s="120"/>
    </row>
    <row r="252" spans="1:7" s="66" customFormat="1" ht="25.5" x14ac:dyDescent="0.2">
      <c r="A252" s="120">
        <v>190</v>
      </c>
      <c r="B252" s="128" t="s">
        <v>387</v>
      </c>
      <c r="C252" s="129" t="s">
        <v>304</v>
      </c>
      <c r="D252" s="129"/>
      <c r="E252" s="159">
        <v>2</v>
      </c>
      <c r="F252" s="120"/>
      <c r="G252" s="120"/>
    </row>
    <row r="253" spans="1:7" s="66" customFormat="1" ht="25.5" x14ac:dyDescent="0.2">
      <c r="A253" s="120">
        <v>191</v>
      </c>
      <c r="B253" s="128" t="s">
        <v>377</v>
      </c>
      <c r="C253" s="129" t="s">
        <v>306</v>
      </c>
      <c r="D253" s="129"/>
      <c r="E253" s="159">
        <v>1</v>
      </c>
      <c r="F253" s="120"/>
      <c r="G253" s="120"/>
    </row>
    <row r="254" spans="1:7" s="66" customFormat="1" ht="25.5" x14ac:dyDescent="0.2">
      <c r="A254" s="120">
        <v>192</v>
      </c>
      <c r="B254" s="128" t="s">
        <v>378</v>
      </c>
      <c r="C254" s="129" t="s">
        <v>307</v>
      </c>
      <c r="D254" s="129"/>
      <c r="E254" s="159">
        <v>2</v>
      </c>
      <c r="F254" s="120"/>
      <c r="G254" s="120"/>
    </row>
    <row r="255" spans="1:7" s="66" customFormat="1" ht="38.25" x14ac:dyDescent="0.2">
      <c r="A255" s="120">
        <v>193</v>
      </c>
      <c r="B255" s="128" t="s">
        <v>379</v>
      </c>
      <c r="C255" s="129" t="s">
        <v>318</v>
      </c>
      <c r="D255" s="129"/>
      <c r="E255" s="159">
        <v>1</v>
      </c>
      <c r="F255" s="120"/>
      <c r="G255" s="120"/>
    </row>
    <row r="256" spans="1:7" s="66" customFormat="1" x14ac:dyDescent="0.2">
      <c r="A256" s="120">
        <v>194</v>
      </c>
      <c r="B256" s="128" t="s">
        <v>389</v>
      </c>
      <c r="C256" s="129" t="s">
        <v>309</v>
      </c>
      <c r="D256" s="129"/>
      <c r="E256" s="159">
        <v>2</v>
      </c>
      <c r="F256" s="120"/>
      <c r="G256" s="120"/>
    </row>
    <row r="257" spans="1:7" s="66" customFormat="1" ht="38.25" x14ac:dyDescent="0.2">
      <c r="A257" s="120">
        <v>195</v>
      </c>
      <c r="B257" s="126" t="s">
        <v>345</v>
      </c>
      <c r="C257" s="127" t="s">
        <v>311</v>
      </c>
      <c r="D257" s="129"/>
      <c r="E257" s="160">
        <v>1</v>
      </c>
      <c r="F257" s="120"/>
      <c r="G257" s="120"/>
    </row>
    <row r="258" spans="1:7" s="66" customFormat="1" ht="38.25" x14ac:dyDescent="0.2">
      <c r="A258" s="120">
        <v>196</v>
      </c>
      <c r="B258" s="121" t="s">
        <v>347</v>
      </c>
      <c r="C258" s="124" t="s">
        <v>551</v>
      </c>
      <c r="D258" s="124"/>
      <c r="E258" s="159">
        <v>2</v>
      </c>
      <c r="F258" s="120"/>
      <c r="G258" s="120"/>
    </row>
    <row r="259" spans="1:7" s="66" customFormat="1" x14ac:dyDescent="0.2">
      <c r="A259" s="184" t="s">
        <v>397</v>
      </c>
      <c r="B259" s="184"/>
      <c r="C259" s="184"/>
      <c r="D259" s="184"/>
      <c r="E259" s="182"/>
      <c r="F259" s="120"/>
      <c r="G259" s="120"/>
    </row>
    <row r="260" spans="1:7" s="66" customFormat="1" ht="38.25" x14ac:dyDescent="0.2">
      <c r="A260" s="120">
        <v>197</v>
      </c>
      <c r="B260" s="128" t="s">
        <v>393</v>
      </c>
      <c r="C260" s="129" t="s">
        <v>312</v>
      </c>
      <c r="D260" s="129"/>
      <c r="E260" s="159">
        <v>3</v>
      </c>
      <c r="F260" s="120"/>
      <c r="G260" s="120"/>
    </row>
    <row r="261" spans="1:7" s="66" customFormat="1" ht="25.5" x14ac:dyDescent="0.2">
      <c r="A261" s="120">
        <v>198</v>
      </c>
      <c r="B261" s="128" t="s">
        <v>353</v>
      </c>
      <c r="C261" s="129" t="s">
        <v>314</v>
      </c>
      <c r="D261" s="129"/>
      <c r="E261" s="159">
        <v>3</v>
      </c>
      <c r="F261" s="120"/>
      <c r="G261" s="120"/>
    </row>
    <row r="262" spans="1:7" s="66" customFormat="1" ht="38.25" x14ac:dyDescent="0.2">
      <c r="A262" s="120">
        <v>199</v>
      </c>
      <c r="B262" s="121" t="s">
        <v>351</v>
      </c>
      <c r="C262" s="124" t="s">
        <v>538</v>
      </c>
      <c r="D262" s="124"/>
      <c r="E262" s="159">
        <v>2</v>
      </c>
      <c r="F262" s="120"/>
      <c r="G262" s="120"/>
    </row>
    <row r="263" spans="1:7" s="66" customFormat="1" x14ac:dyDescent="0.2">
      <c r="A263" s="184" t="s">
        <v>398</v>
      </c>
      <c r="B263" s="184"/>
      <c r="C263" s="184"/>
      <c r="D263" s="184"/>
      <c r="E263" s="182"/>
      <c r="F263" s="120"/>
      <c r="G263" s="120"/>
    </row>
    <row r="264" spans="1:7" s="66" customFormat="1" ht="38.25" x14ac:dyDescent="0.2">
      <c r="A264" s="120">
        <v>200</v>
      </c>
      <c r="B264" s="128" t="s">
        <v>349</v>
      </c>
      <c r="C264" s="129" t="s">
        <v>312</v>
      </c>
      <c r="D264" s="129"/>
      <c r="E264" s="159">
        <v>3</v>
      </c>
      <c r="F264" s="120"/>
      <c r="G264" s="120"/>
    </row>
    <row r="265" spans="1:7" s="66" customFormat="1" ht="25.5" x14ac:dyDescent="0.2">
      <c r="A265" s="120">
        <v>201</v>
      </c>
      <c r="B265" s="128" t="s">
        <v>350</v>
      </c>
      <c r="C265" s="129" t="s">
        <v>314</v>
      </c>
      <c r="D265" s="129"/>
      <c r="E265" s="159">
        <v>3</v>
      </c>
      <c r="F265" s="120"/>
      <c r="G265" s="120"/>
    </row>
    <row r="266" spans="1:7" s="66" customFormat="1" ht="38.25" x14ac:dyDescent="0.2">
      <c r="A266" s="120">
        <v>202</v>
      </c>
      <c r="B266" s="121" t="s">
        <v>351</v>
      </c>
      <c r="C266" s="124" t="s">
        <v>538</v>
      </c>
      <c r="D266" s="124"/>
      <c r="E266" s="159">
        <v>2</v>
      </c>
      <c r="F266" s="120"/>
      <c r="G266" s="120"/>
    </row>
    <row r="267" spans="1:7" s="66" customFormat="1" x14ac:dyDescent="0.2">
      <c r="A267" s="184" t="s">
        <v>399</v>
      </c>
      <c r="B267" s="184"/>
      <c r="C267" s="184"/>
      <c r="D267" s="184"/>
      <c r="E267" s="182"/>
      <c r="F267" s="120"/>
      <c r="G267" s="120"/>
    </row>
    <row r="268" spans="1:7" s="66" customFormat="1" ht="128.25" customHeight="1" x14ac:dyDescent="0.2">
      <c r="A268" s="120">
        <v>203</v>
      </c>
      <c r="B268" s="121" t="s">
        <v>334</v>
      </c>
      <c r="C268" s="124" t="s">
        <v>529</v>
      </c>
      <c r="D268" s="124"/>
      <c r="E268" s="159">
        <v>1</v>
      </c>
      <c r="F268" s="120"/>
      <c r="G268" s="120"/>
    </row>
    <row r="269" spans="1:7" s="66" customFormat="1" ht="103.5" customHeight="1" x14ac:dyDescent="0.2">
      <c r="A269" s="120">
        <v>204</v>
      </c>
      <c r="B269" s="121" t="s">
        <v>396</v>
      </c>
      <c r="C269" s="124" t="s">
        <v>308</v>
      </c>
      <c r="D269" s="124"/>
      <c r="E269" s="159">
        <v>1</v>
      </c>
      <c r="F269" s="120"/>
      <c r="G269" s="120"/>
    </row>
    <row r="270" spans="1:7" s="66" customFormat="1" ht="74.25" customHeight="1" x14ac:dyDescent="0.2">
      <c r="A270" s="120">
        <v>205</v>
      </c>
      <c r="B270" s="121" t="s">
        <v>354</v>
      </c>
      <c r="C270" s="124" t="s">
        <v>539</v>
      </c>
      <c r="D270" s="124"/>
      <c r="E270" s="159">
        <v>1</v>
      </c>
      <c r="F270" s="120"/>
      <c r="G270" s="120"/>
    </row>
    <row r="271" spans="1:7" s="66" customFormat="1" ht="117" customHeight="1" x14ac:dyDescent="0.2">
      <c r="A271" s="120">
        <v>206</v>
      </c>
      <c r="B271" s="121" t="s">
        <v>347</v>
      </c>
      <c r="C271" s="131" t="s">
        <v>555</v>
      </c>
      <c r="D271" s="124"/>
      <c r="E271" s="159">
        <v>1</v>
      </c>
      <c r="F271" s="120"/>
      <c r="G271" s="120"/>
    </row>
    <row r="272" spans="1:7" s="66" customFormat="1" ht="38.25" x14ac:dyDescent="0.2">
      <c r="A272" s="120">
        <v>207</v>
      </c>
      <c r="B272" s="125" t="s">
        <v>344</v>
      </c>
      <c r="C272" s="124" t="s">
        <v>549</v>
      </c>
      <c r="D272" s="124"/>
      <c r="E272" s="159">
        <v>2</v>
      </c>
      <c r="F272" s="120"/>
      <c r="G272" s="120"/>
    </row>
    <row r="273" spans="1:7" s="66" customFormat="1" ht="38.25" x14ac:dyDescent="0.2">
      <c r="A273" s="120">
        <v>208</v>
      </c>
      <c r="B273" s="125" t="s">
        <v>344</v>
      </c>
      <c r="C273" s="124" t="s">
        <v>543</v>
      </c>
      <c r="D273" s="124"/>
      <c r="E273" s="159">
        <v>1</v>
      </c>
      <c r="F273" s="120"/>
      <c r="G273" s="120"/>
    </row>
    <row r="274" spans="1:7" s="66" customFormat="1" ht="38.25" x14ac:dyDescent="0.2">
      <c r="A274" s="120">
        <v>209</v>
      </c>
      <c r="B274" s="125" t="s">
        <v>344</v>
      </c>
      <c r="C274" s="124" t="s">
        <v>544</v>
      </c>
      <c r="D274" s="124"/>
      <c r="E274" s="159">
        <v>1</v>
      </c>
      <c r="F274" s="120"/>
      <c r="G274" s="120"/>
    </row>
    <row r="275" spans="1:7" s="66" customFormat="1" ht="38.25" x14ac:dyDescent="0.2">
      <c r="A275" s="120">
        <v>210</v>
      </c>
      <c r="B275" s="125" t="s">
        <v>344</v>
      </c>
      <c r="C275" s="124" t="s">
        <v>545</v>
      </c>
      <c r="D275" s="124"/>
      <c r="E275" s="159">
        <v>2</v>
      </c>
      <c r="F275" s="120"/>
      <c r="G275" s="120"/>
    </row>
    <row r="276" spans="1:7" s="66" customFormat="1" ht="38.25" x14ac:dyDescent="0.2">
      <c r="A276" s="120">
        <v>211</v>
      </c>
      <c r="B276" s="125" t="s">
        <v>344</v>
      </c>
      <c r="C276" s="124" t="s">
        <v>546</v>
      </c>
      <c r="D276" s="124"/>
      <c r="E276" s="159">
        <v>2</v>
      </c>
      <c r="F276" s="120"/>
      <c r="G276" s="120"/>
    </row>
    <row r="277" spans="1:7" s="66" customFormat="1" ht="38.25" x14ac:dyDescent="0.2">
      <c r="A277" s="120">
        <v>212</v>
      </c>
      <c r="B277" s="125" t="s">
        <v>344</v>
      </c>
      <c r="C277" s="124" t="s">
        <v>547</v>
      </c>
      <c r="D277" s="124"/>
      <c r="E277" s="159">
        <v>1</v>
      </c>
      <c r="F277" s="120"/>
      <c r="G277" s="120"/>
    </row>
    <row r="278" spans="1:7" s="66" customFormat="1" ht="38.25" x14ac:dyDescent="0.2">
      <c r="A278" s="120">
        <v>213</v>
      </c>
      <c r="B278" s="125" t="s">
        <v>344</v>
      </c>
      <c r="C278" s="124" t="s">
        <v>548</v>
      </c>
      <c r="D278" s="124"/>
      <c r="E278" s="159">
        <v>1</v>
      </c>
      <c r="F278" s="120"/>
      <c r="G278" s="120"/>
    </row>
    <row r="279" spans="1:7" s="66" customFormat="1" ht="38.25" x14ac:dyDescent="0.2">
      <c r="A279" s="120">
        <v>214</v>
      </c>
      <c r="B279" s="125" t="s">
        <v>344</v>
      </c>
      <c r="C279" s="124" t="s">
        <v>554</v>
      </c>
      <c r="D279" s="124"/>
      <c r="E279" s="159">
        <v>2</v>
      </c>
      <c r="F279" s="120"/>
      <c r="G279" s="120"/>
    </row>
    <row r="280" spans="1:7" s="66" customFormat="1" ht="63.75" x14ac:dyDescent="0.2">
      <c r="A280" s="120">
        <v>215</v>
      </c>
      <c r="B280" s="121" t="s">
        <v>372</v>
      </c>
      <c r="C280" s="124" t="s">
        <v>550</v>
      </c>
      <c r="D280" s="124"/>
      <c r="E280" s="159">
        <v>2</v>
      </c>
      <c r="F280" s="120"/>
      <c r="G280" s="120"/>
    </row>
    <row r="281" spans="1:7" s="66" customFormat="1" ht="38.25" x14ac:dyDescent="0.2">
      <c r="A281" s="120">
        <v>216</v>
      </c>
      <c r="B281" s="128" t="s">
        <v>365</v>
      </c>
      <c r="C281" s="152" t="s">
        <v>590</v>
      </c>
      <c r="D281" s="129"/>
      <c r="E281" s="159">
        <v>6</v>
      </c>
      <c r="F281" s="120"/>
      <c r="G281" s="120"/>
    </row>
    <row r="282" spans="1:7" s="66" customFormat="1" ht="25.5" x14ac:dyDescent="0.2">
      <c r="A282" s="120">
        <v>217</v>
      </c>
      <c r="B282" s="134" t="s">
        <v>368</v>
      </c>
      <c r="C282" s="151" t="s">
        <v>591</v>
      </c>
      <c r="D282" s="131"/>
      <c r="E282" s="159">
        <v>12</v>
      </c>
      <c r="F282" s="120"/>
      <c r="G282" s="120"/>
    </row>
    <row r="283" spans="1:7" s="66" customFormat="1" ht="89.25" x14ac:dyDescent="0.2">
      <c r="A283" s="120">
        <v>218</v>
      </c>
      <c r="B283" s="133" t="s">
        <v>338</v>
      </c>
      <c r="C283" s="124" t="s">
        <v>533</v>
      </c>
      <c r="D283" s="124"/>
      <c r="E283" s="159">
        <v>2</v>
      </c>
      <c r="F283" s="120"/>
      <c r="G283" s="120"/>
    </row>
    <row r="284" spans="1:7" s="66" customFormat="1" ht="102.75" customHeight="1" x14ac:dyDescent="0.2">
      <c r="A284" s="120">
        <v>219</v>
      </c>
      <c r="B284" s="121" t="s">
        <v>338</v>
      </c>
      <c r="C284" s="124" t="s">
        <v>534</v>
      </c>
      <c r="D284" s="124"/>
      <c r="E284" s="159">
        <v>3</v>
      </c>
      <c r="F284" s="120"/>
      <c r="G284" s="120"/>
    </row>
    <row r="285" spans="1:7" s="66" customFormat="1" ht="25.5" x14ac:dyDescent="0.2">
      <c r="A285" s="120">
        <v>220</v>
      </c>
      <c r="B285" s="128" t="s">
        <v>369</v>
      </c>
      <c r="C285" s="129" t="s">
        <v>302</v>
      </c>
      <c r="D285" s="131"/>
      <c r="E285" s="159">
        <v>12</v>
      </c>
      <c r="F285" s="120"/>
      <c r="G285" s="120"/>
    </row>
    <row r="286" spans="1:7" s="66" customFormat="1" x14ac:dyDescent="0.2">
      <c r="A286" s="120">
        <v>221</v>
      </c>
      <c r="B286" s="128" t="s">
        <v>359</v>
      </c>
      <c r="C286" s="129" t="s">
        <v>303</v>
      </c>
      <c r="D286" s="131"/>
      <c r="E286" s="159">
        <v>1</v>
      </c>
      <c r="F286" s="120"/>
      <c r="G286" s="120"/>
    </row>
    <row r="287" spans="1:7" s="66" customFormat="1" ht="25.5" x14ac:dyDescent="0.2">
      <c r="A287" s="120">
        <v>222</v>
      </c>
      <c r="B287" s="128" t="s">
        <v>375</v>
      </c>
      <c r="C287" s="129" t="s">
        <v>317</v>
      </c>
      <c r="D287" s="131"/>
      <c r="E287" s="159">
        <v>1</v>
      </c>
      <c r="F287" s="120"/>
      <c r="G287" s="120"/>
    </row>
    <row r="288" spans="1:7" s="66" customFormat="1" ht="25.5" x14ac:dyDescent="0.2">
      <c r="A288" s="120">
        <v>223</v>
      </c>
      <c r="B288" s="128" t="s">
        <v>387</v>
      </c>
      <c r="C288" s="129" t="s">
        <v>304</v>
      </c>
      <c r="D288" s="131"/>
      <c r="E288" s="159">
        <v>2</v>
      </c>
      <c r="F288" s="120"/>
      <c r="G288" s="120"/>
    </row>
    <row r="289" spans="1:7" s="66" customFormat="1" ht="25.5" x14ac:dyDescent="0.2">
      <c r="A289" s="120">
        <v>224</v>
      </c>
      <c r="B289" s="128" t="s">
        <v>377</v>
      </c>
      <c r="C289" s="129" t="s">
        <v>306</v>
      </c>
      <c r="D289" s="131"/>
      <c r="E289" s="159">
        <v>1</v>
      </c>
      <c r="F289" s="120"/>
      <c r="G289" s="120"/>
    </row>
    <row r="290" spans="1:7" s="66" customFormat="1" ht="25.5" x14ac:dyDescent="0.2">
      <c r="A290" s="120">
        <v>225</v>
      </c>
      <c r="B290" s="128" t="s">
        <v>400</v>
      </c>
      <c r="C290" s="129" t="s">
        <v>307</v>
      </c>
      <c r="D290" s="131"/>
      <c r="E290" s="159">
        <v>2</v>
      </c>
      <c r="F290" s="120"/>
      <c r="G290" s="120"/>
    </row>
    <row r="291" spans="1:7" s="66" customFormat="1" ht="38.25" x14ac:dyDescent="0.2">
      <c r="A291" s="120">
        <v>226</v>
      </c>
      <c r="B291" s="128" t="s">
        <v>379</v>
      </c>
      <c r="C291" s="129" t="s">
        <v>318</v>
      </c>
      <c r="D291" s="131"/>
      <c r="E291" s="159">
        <v>1</v>
      </c>
      <c r="F291" s="120"/>
      <c r="G291" s="120"/>
    </row>
    <row r="292" spans="1:7" s="66" customFormat="1" x14ac:dyDescent="0.2">
      <c r="A292" s="120">
        <v>227</v>
      </c>
      <c r="B292" s="128" t="s">
        <v>389</v>
      </c>
      <c r="C292" s="129" t="s">
        <v>309</v>
      </c>
      <c r="D292" s="131"/>
      <c r="E292" s="159">
        <v>2</v>
      </c>
      <c r="F292" s="120"/>
      <c r="G292" s="120"/>
    </row>
    <row r="293" spans="1:7" s="66" customFormat="1" ht="38.25" x14ac:dyDescent="0.2">
      <c r="A293" s="120">
        <v>228</v>
      </c>
      <c r="B293" s="126" t="s">
        <v>345</v>
      </c>
      <c r="C293" s="127" t="s">
        <v>311</v>
      </c>
      <c r="D293" s="131"/>
      <c r="E293" s="160">
        <v>1</v>
      </c>
      <c r="F293" s="120"/>
      <c r="G293" s="120"/>
    </row>
    <row r="294" spans="1:7" s="66" customFormat="1" ht="38.25" x14ac:dyDescent="0.2">
      <c r="A294" s="120">
        <v>229</v>
      </c>
      <c r="B294" s="121" t="s">
        <v>347</v>
      </c>
      <c r="C294" s="124" t="s">
        <v>551</v>
      </c>
      <c r="D294" s="124"/>
      <c r="E294" s="159">
        <v>2</v>
      </c>
      <c r="F294" s="120"/>
      <c r="G294" s="120"/>
    </row>
    <row r="295" spans="1:7" s="66" customFormat="1" x14ac:dyDescent="0.2">
      <c r="A295" s="184" t="s">
        <v>401</v>
      </c>
      <c r="B295" s="184"/>
      <c r="C295" s="184"/>
      <c r="D295" s="184"/>
      <c r="E295" s="182"/>
      <c r="F295" s="120"/>
      <c r="G295" s="120"/>
    </row>
    <row r="296" spans="1:7" s="66" customFormat="1" ht="128.25" customHeight="1" x14ac:dyDescent="0.2">
      <c r="A296" s="120">
        <v>230</v>
      </c>
      <c r="B296" s="121" t="s">
        <v>334</v>
      </c>
      <c r="C296" s="124" t="s">
        <v>529</v>
      </c>
      <c r="D296" s="124"/>
      <c r="E296" s="159">
        <v>1</v>
      </c>
      <c r="F296" s="120"/>
      <c r="G296" s="120"/>
    </row>
    <row r="297" spans="1:7" s="66" customFormat="1" ht="102.75" customHeight="1" x14ac:dyDescent="0.2">
      <c r="A297" s="120">
        <v>231</v>
      </c>
      <c r="B297" s="121" t="s">
        <v>402</v>
      </c>
      <c r="C297" s="124" t="s">
        <v>308</v>
      </c>
      <c r="D297" s="124"/>
      <c r="E297" s="159">
        <v>1</v>
      </c>
      <c r="F297" s="120"/>
      <c r="G297" s="120"/>
    </row>
    <row r="298" spans="1:7" s="66" customFormat="1" ht="78" customHeight="1" x14ac:dyDescent="0.2">
      <c r="A298" s="120">
        <v>232</v>
      </c>
      <c r="B298" s="121" t="s">
        <v>354</v>
      </c>
      <c r="C298" s="124" t="s">
        <v>539</v>
      </c>
      <c r="D298" s="124"/>
      <c r="E298" s="159">
        <v>1</v>
      </c>
      <c r="F298" s="120"/>
      <c r="G298" s="120"/>
    </row>
    <row r="299" spans="1:7" s="66" customFormat="1" ht="120" customHeight="1" x14ac:dyDescent="0.2">
      <c r="A299" s="120">
        <v>233</v>
      </c>
      <c r="B299" s="121" t="s">
        <v>347</v>
      </c>
      <c r="C299" s="131" t="s">
        <v>555</v>
      </c>
      <c r="D299" s="124"/>
      <c r="E299" s="159">
        <v>1</v>
      </c>
      <c r="F299" s="120"/>
      <c r="G299" s="120"/>
    </row>
    <row r="300" spans="1:7" s="66" customFormat="1" ht="38.25" x14ac:dyDescent="0.2">
      <c r="A300" s="120">
        <v>234</v>
      </c>
      <c r="B300" s="125" t="s">
        <v>344</v>
      </c>
      <c r="C300" s="124" t="s">
        <v>549</v>
      </c>
      <c r="D300" s="124"/>
      <c r="E300" s="159">
        <v>2</v>
      </c>
      <c r="F300" s="120"/>
      <c r="G300" s="120"/>
    </row>
    <row r="301" spans="1:7" s="66" customFormat="1" ht="38.25" x14ac:dyDescent="0.2">
      <c r="A301" s="120">
        <v>235</v>
      </c>
      <c r="B301" s="125" t="s">
        <v>344</v>
      </c>
      <c r="C301" s="124" t="s">
        <v>543</v>
      </c>
      <c r="D301" s="124"/>
      <c r="E301" s="159">
        <v>1</v>
      </c>
      <c r="F301" s="120"/>
      <c r="G301" s="120"/>
    </row>
    <row r="302" spans="1:7" s="66" customFormat="1" ht="38.25" x14ac:dyDescent="0.2">
      <c r="A302" s="120">
        <v>236</v>
      </c>
      <c r="B302" s="125" t="s">
        <v>344</v>
      </c>
      <c r="C302" s="124" t="s">
        <v>544</v>
      </c>
      <c r="D302" s="124"/>
      <c r="E302" s="159">
        <v>1</v>
      </c>
      <c r="F302" s="120"/>
      <c r="G302" s="120"/>
    </row>
    <row r="303" spans="1:7" s="66" customFormat="1" ht="38.25" x14ac:dyDescent="0.2">
      <c r="A303" s="120">
        <v>237</v>
      </c>
      <c r="B303" s="125" t="s">
        <v>344</v>
      </c>
      <c r="C303" s="124" t="s">
        <v>545</v>
      </c>
      <c r="D303" s="124"/>
      <c r="E303" s="159">
        <v>2</v>
      </c>
      <c r="F303" s="120"/>
      <c r="G303" s="120"/>
    </row>
    <row r="304" spans="1:7" s="66" customFormat="1" ht="38.25" x14ac:dyDescent="0.2">
      <c r="A304" s="120">
        <v>238</v>
      </c>
      <c r="B304" s="125" t="s">
        <v>344</v>
      </c>
      <c r="C304" s="124" t="s">
        <v>546</v>
      </c>
      <c r="D304" s="124"/>
      <c r="E304" s="159">
        <v>2</v>
      </c>
      <c r="F304" s="120"/>
      <c r="G304" s="120"/>
    </row>
    <row r="305" spans="1:7" s="66" customFormat="1" ht="38.25" x14ac:dyDescent="0.2">
      <c r="A305" s="120">
        <v>239</v>
      </c>
      <c r="B305" s="125" t="s">
        <v>344</v>
      </c>
      <c r="C305" s="124" t="s">
        <v>547</v>
      </c>
      <c r="D305" s="124"/>
      <c r="E305" s="159">
        <v>1</v>
      </c>
      <c r="F305" s="120"/>
      <c r="G305" s="120"/>
    </row>
    <row r="306" spans="1:7" s="66" customFormat="1" ht="38.25" x14ac:dyDescent="0.2">
      <c r="A306" s="120">
        <v>240</v>
      </c>
      <c r="B306" s="125" t="s">
        <v>344</v>
      </c>
      <c r="C306" s="124" t="s">
        <v>548</v>
      </c>
      <c r="D306" s="124"/>
      <c r="E306" s="159">
        <v>1</v>
      </c>
      <c r="F306" s="120"/>
      <c r="G306" s="120"/>
    </row>
    <row r="307" spans="1:7" s="66" customFormat="1" ht="38.25" x14ac:dyDescent="0.2">
      <c r="A307" s="120">
        <v>241</v>
      </c>
      <c r="B307" s="125" t="s">
        <v>344</v>
      </c>
      <c r="C307" s="124" t="s">
        <v>554</v>
      </c>
      <c r="D307" s="124"/>
      <c r="E307" s="159">
        <v>2</v>
      </c>
      <c r="F307" s="120"/>
      <c r="G307" s="120"/>
    </row>
    <row r="308" spans="1:7" s="66" customFormat="1" ht="63.75" x14ac:dyDescent="0.2">
      <c r="A308" s="120">
        <v>242</v>
      </c>
      <c r="B308" s="121" t="s">
        <v>372</v>
      </c>
      <c r="C308" s="124" t="s">
        <v>550</v>
      </c>
      <c r="D308" s="124"/>
      <c r="E308" s="159">
        <v>2</v>
      </c>
      <c r="F308" s="120"/>
      <c r="G308" s="120"/>
    </row>
    <row r="309" spans="1:7" s="66" customFormat="1" ht="38.25" x14ac:dyDescent="0.2">
      <c r="A309" s="120">
        <v>243</v>
      </c>
      <c r="B309" s="128" t="s">
        <v>365</v>
      </c>
      <c r="C309" s="122" t="s">
        <v>589</v>
      </c>
      <c r="D309" s="129"/>
      <c r="E309" s="159">
        <v>6</v>
      </c>
      <c r="F309" s="120"/>
      <c r="G309" s="120"/>
    </row>
    <row r="310" spans="1:7" s="66" customFormat="1" ht="25.5" x14ac:dyDescent="0.2">
      <c r="A310" s="120">
        <v>244</v>
      </c>
      <c r="B310" s="134" t="s">
        <v>368</v>
      </c>
      <c r="C310" s="151" t="s">
        <v>588</v>
      </c>
      <c r="D310" s="131"/>
      <c r="E310" s="159">
        <v>12</v>
      </c>
      <c r="F310" s="120"/>
      <c r="G310" s="120"/>
    </row>
    <row r="311" spans="1:7" s="66" customFormat="1" ht="89.25" x14ac:dyDescent="0.2">
      <c r="A311" s="120">
        <v>245</v>
      </c>
      <c r="B311" s="133" t="s">
        <v>338</v>
      </c>
      <c r="C311" s="124" t="s">
        <v>533</v>
      </c>
      <c r="D311" s="124"/>
      <c r="E311" s="159">
        <v>2</v>
      </c>
      <c r="F311" s="120"/>
      <c r="G311" s="120"/>
    </row>
    <row r="312" spans="1:7" s="66" customFormat="1" ht="89.25" x14ac:dyDescent="0.2">
      <c r="A312" s="120">
        <v>246</v>
      </c>
      <c r="B312" s="121" t="s">
        <v>338</v>
      </c>
      <c r="C312" s="124" t="s">
        <v>534</v>
      </c>
      <c r="D312" s="124"/>
      <c r="E312" s="159">
        <v>3</v>
      </c>
      <c r="F312" s="120"/>
      <c r="G312" s="120"/>
    </row>
    <row r="313" spans="1:7" s="66" customFormat="1" ht="25.5" x14ac:dyDescent="0.2">
      <c r="A313" s="120">
        <v>247</v>
      </c>
      <c r="B313" s="128" t="s">
        <v>369</v>
      </c>
      <c r="C313" s="129" t="s">
        <v>302</v>
      </c>
      <c r="D313" s="129"/>
      <c r="E313" s="159">
        <v>12</v>
      </c>
      <c r="F313" s="120"/>
      <c r="G313" s="120"/>
    </row>
    <row r="314" spans="1:7" s="66" customFormat="1" x14ac:dyDescent="0.2">
      <c r="A314" s="120">
        <v>248</v>
      </c>
      <c r="B314" s="128" t="s">
        <v>359</v>
      </c>
      <c r="C314" s="129" t="s">
        <v>303</v>
      </c>
      <c r="D314" s="129"/>
      <c r="E314" s="159">
        <v>1</v>
      </c>
      <c r="F314" s="120"/>
      <c r="G314" s="120"/>
    </row>
    <row r="315" spans="1:7" s="66" customFormat="1" ht="25.5" x14ac:dyDescent="0.2">
      <c r="A315" s="120">
        <v>249</v>
      </c>
      <c r="B315" s="128" t="s">
        <v>375</v>
      </c>
      <c r="C315" s="129" t="s">
        <v>317</v>
      </c>
      <c r="D315" s="129"/>
      <c r="E315" s="159">
        <v>1</v>
      </c>
      <c r="F315" s="120"/>
      <c r="G315" s="120"/>
    </row>
    <row r="316" spans="1:7" s="66" customFormat="1" ht="25.5" x14ac:dyDescent="0.2">
      <c r="A316" s="120">
        <v>250</v>
      </c>
      <c r="B316" s="128" t="s">
        <v>387</v>
      </c>
      <c r="C316" s="129" t="s">
        <v>304</v>
      </c>
      <c r="D316" s="129"/>
      <c r="E316" s="159">
        <v>2</v>
      </c>
      <c r="F316" s="120"/>
      <c r="G316" s="120"/>
    </row>
    <row r="317" spans="1:7" s="66" customFormat="1" ht="25.5" x14ac:dyDescent="0.2">
      <c r="A317" s="120">
        <v>251</v>
      </c>
      <c r="B317" s="128" t="s">
        <v>403</v>
      </c>
      <c r="C317" s="129" t="s">
        <v>306</v>
      </c>
      <c r="D317" s="129"/>
      <c r="E317" s="159">
        <v>1</v>
      </c>
      <c r="F317" s="120"/>
      <c r="G317" s="120"/>
    </row>
    <row r="318" spans="1:7" s="66" customFormat="1" ht="25.5" x14ac:dyDescent="0.2">
      <c r="A318" s="120">
        <v>252</v>
      </c>
      <c r="B318" s="128" t="s">
        <v>400</v>
      </c>
      <c r="C318" s="129" t="s">
        <v>307</v>
      </c>
      <c r="D318" s="129"/>
      <c r="E318" s="159">
        <v>2</v>
      </c>
      <c r="F318" s="120"/>
      <c r="G318" s="120"/>
    </row>
    <row r="319" spans="1:7" s="66" customFormat="1" ht="38.25" x14ac:dyDescent="0.2">
      <c r="A319" s="120">
        <v>253</v>
      </c>
      <c r="B319" s="128" t="s">
        <v>379</v>
      </c>
      <c r="C319" s="129" t="s">
        <v>318</v>
      </c>
      <c r="D319" s="129"/>
      <c r="E319" s="159">
        <v>1</v>
      </c>
      <c r="F319" s="120"/>
      <c r="G319" s="120"/>
    </row>
    <row r="320" spans="1:7" s="66" customFormat="1" x14ac:dyDescent="0.2">
      <c r="A320" s="120">
        <v>254</v>
      </c>
      <c r="B320" s="128" t="s">
        <v>380</v>
      </c>
      <c r="C320" s="129" t="s">
        <v>309</v>
      </c>
      <c r="D320" s="129"/>
      <c r="E320" s="159">
        <v>2</v>
      </c>
      <c r="F320" s="120"/>
      <c r="G320" s="120"/>
    </row>
    <row r="321" spans="1:7" s="66" customFormat="1" ht="38.25" x14ac:dyDescent="0.2">
      <c r="A321" s="120">
        <v>255</v>
      </c>
      <c r="B321" s="126" t="s">
        <v>370</v>
      </c>
      <c r="C321" s="127" t="s">
        <v>311</v>
      </c>
      <c r="D321" s="129"/>
      <c r="E321" s="160">
        <v>1</v>
      </c>
      <c r="F321" s="120"/>
      <c r="G321" s="120"/>
    </row>
    <row r="322" spans="1:7" s="66" customFormat="1" ht="38.25" x14ac:dyDescent="0.2">
      <c r="A322" s="120">
        <v>256</v>
      </c>
      <c r="B322" s="120" t="s">
        <v>347</v>
      </c>
      <c r="C322" s="124" t="s">
        <v>551</v>
      </c>
      <c r="D322" s="123"/>
      <c r="E322" s="159">
        <v>2</v>
      </c>
      <c r="F322" s="120"/>
      <c r="G322" s="120"/>
    </row>
    <row r="323" spans="1:7" s="66" customFormat="1" x14ac:dyDescent="0.2">
      <c r="A323" s="186" t="s">
        <v>404</v>
      </c>
      <c r="B323" s="186"/>
      <c r="C323" s="186"/>
      <c r="D323" s="186"/>
      <c r="E323" s="187"/>
      <c r="F323" s="120"/>
      <c r="G323" s="120"/>
    </row>
    <row r="324" spans="1:7" s="66" customFormat="1" ht="38.25" x14ac:dyDescent="0.2">
      <c r="A324" s="120">
        <v>257</v>
      </c>
      <c r="B324" s="128" t="s">
        <v>393</v>
      </c>
      <c r="C324" s="129" t="s">
        <v>312</v>
      </c>
      <c r="D324" s="129"/>
      <c r="E324" s="159">
        <v>3</v>
      </c>
      <c r="F324" s="120"/>
      <c r="G324" s="120"/>
    </row>
    <row r="325" spans="1:7" s="66" customFormat="1" ht="25.5" x14ac:dyDescent="0.2">
      <c r="A325" s="120">
        <v>258</v>
      </c>
      <c r="B325" s="128" t="s">
        <v>353</v>
      </c>
      <c r="C325" s="129" t="s">
        <v>314</v>
      </c>
      <c r="D325" s="129"/>
      <c r="E325" s="159">
        <v>3</v>
      </c>
      <c r="F325" s="120"/>
      <c r="G325" s="120"/>
    </row>
    <row r="326" spans="1:7" s="66" customFormat="1" ht="38.25" x14ac:dyDescent="0.2">
      <c r="A326" s="120">
        <v>259</v>
      </c>
      <c r="B326" s="121" t="s">
        <v>351</v>
      </c>
      <c r="C326" s="124" t="s">
        <v>538</v>
      </c>
      <c r="D326" s="124"/>
      <c r="E326" s="159">
        <v>2</v>
      </c>
      <c r="F326" s="120"/>
      <c r="G326" s="120"/>
    </row>
    <row r="327" spans="1:7" s="66" customFormat="1" x14ac:dyDescent="0.2">
      <c r="A327" s="186" t="s">
        <v>405</v>
      </c>
      <c r="B327" s="186"/>
      <c r="C327" s="186"/>
      <c r="D327" s="186"/>
      <c r="E327" s="187"/>
      <c r="F327" s="120"/>
      <c r="G327" s="120"/>
    </row>
    <row r="328" spans="1:7" s="66" customFormat="1" ht="38.25" x14ac:dyDescent="0.2">
      <c r="A328" s="120">
        <v>260</v>
      </c>
      <c r="B328" s="128" t="s">
        <v>349</v>
      </c>
      <c r="C328" s="129" t="s">
        <v>312</v>
      </c>
      <c r="D328" s="129"/>
      <c r="E328" s="159">
        <v>3</v>
      </c>
      <c r="F328" s="120"/>
      <c r="G328" s="120"/>
    </row>
    <row r="329" spans="1:7" s="66" customFormat="1" ht="25.5" x14ac:dyDescent="0.2">
      <c r="A329" s="120">
        <v>261</v>
      </c>
      <c r="B329" s="128" t="s">
        <v>350</v>
      </c>
      <c r="C329" s="129" t="s">
        <v>314</v>
      </c>
      <c r="D329" s="129"/>
      <c r="E329" s="159">
        <v>3</v>
      </c>
      <c r="F329" s="120"/>
      <c r="G329" s="120"/>
    </row>
    <row r="330" spans="1:7" s="66" customFormat="1" ht="76.5" x14ac:dyDescent="0.2">
      <c r="A330" s="120">
        <v>262</v>
      </c>
      <c r="B330" s="134" t="s">
        <v>406</v>
      </c>
      <c r="C330" s="151" t="s">
        <v>592</v>
      </c>
      <c r="D330" s="131"/>
      <c r="E330" s="159">
        <v>1</v>
      </c>
      <c r="F330" s="120"/>
      <c r="G330" s="120"/>
    </row>
    <row r="331" spans="1:7" s="66" customFormat="1" ht="38.25" x14ac:dyDescent="0.2">
      <c r="A331" s="120">
        <v>263</v>
      </c>
      <c r="B331" s="121" t="s">
        <v>351</v>
      </c>
      <c r="C331" s="124" t="s">
        <v>538</v>
      </c>
      <c r="D331" s="131"/>
      <c r="E331" s="159">
        <v>2</v>
      </c>
      <c r="F331" s="120"/>
      <c r="G331" s="120"/>
    </row>
    <row r="332" spans="1:7" x14ac:dyDescent="0.2">
      <c r="A332" s="184" t="s">
        <v>407</v>
      </c>
      <c r="B332" s="184"/>
      <c r="C332" s="184"/>
      <c r="D332" s="184"/>
      <c r="E332" s="182"/>
      <c r="F332" s="165"/>
      <c r="G332" s="165"/>
    </row>
    <row r="333" spans="1:7" ht="114.75" x14ac:dyDescent="0.2">
      <c r="A333" s="121">
        <v>264</v>
      </c>
      <c r="B333" s="121" t="s">
        <v>334</v>
      </c>
      <c r="C333" s="124" t="s">
        <v>529</v>
      </c>
      <c r="D333" s="131"/>
      <c r="E333" s="161">
        <v>1</v>
      </c>
      <c r="F333" s="165"/>
      <c r="G333" s="165"/>
    </row>
    <row r="334" spans="1:7" ht="103.5" customHeight="1" x14ac:dyDescent="0.2">
      <c r="A334" s="121">
        <v>265</v>
      </c>
      <c r="B334" s="121" t="s">
        <v>402</v>
      </c>
      <c r="C334" s="124" t="s">
        <v>308</v>
      </c>
      <c r="D334" s="131"/>
      <c r="E334" s="161">
        <v>1</v>
      </c>
      <c r="F334" s="165"/>
      <c r="G334" s="165"/>
    </row>
    <row r="335" spans="1:7" ht="75.75" customHeight="1" x14ac:dyDescent="0.2">
      <c r="A335" s="121">
        <v>266</v>
      </c>
      <c r="B335" s="121" t="s">
        <v>354</v>
      </c>
      <c r="C335" s="124" t="s">
        <v>539</v>
      </c>
      <c r="D335" s="131"/>
      <c r="E335" s="161">
        <v>1</v>
      </c>
      <c r="F335" s="165"/>
      <c r="G335" s="165"/>
    </row>
    <row r="336" spans="1:7" ht="99.75" customHeight="1" x14ac:dyDescent="0.2">
      <c r="A336" s="121">
        <v>267</v>
      </c>
      <c r="B336" s="121" t="s">
        <v>347</v>
      </c>
      <c r="C336" s="131" t="s">
        <v>555</v>
      </c>
      <c r="D336" s="131"/>
      <c r="E336" s="161">
        <v>1</v>
      </c>
      <c r="F336" s="165"/>
      <c r="G336" s="165"/>
    </row>
    <row r="337" spans="1:7" ht="38.25" x14ac:dyDescent="0.2">
      <c r="A337" s="121">
        <v>268</v>
      </c>
      <c r="B337" s="125" t="s">
        <v>344</v>
      </c>
      <c r="C337" s="124" t="s">
        <v>549</v>
      </c>
      <c r="D337" s="131"/>
      <c r="E337" s="161">
        <v>1</v>
      </c>
      <c r="F337" s="165"/>
      <c r="G337" s="165"/>
    </row>
    <row r="338" spans="1:7" ht="38.25" x14ac:dyDescent="0.2">
      <c r="A338" s="121">
        <v>269</v>
      </c>
      <c r="B338" s="125" t="s">
        <v>344</v>
      </c>
      <c r="C338" s="124" t="s">
        <v>543</v>
      </c>
      <c r="D338" s="131"/>
      <c r="E338" s="161">
        <v>1</v>
      </c>
      <c r="F338" s="165"/>
      <c r="G338" s="165"/>
    </row>
    <row r="339" spans="1:7" ht="38.25" x14ac:dyDescent="0.2">
      <c r="A339" s="121">
        <v>270</v>
      </c>
      <c r="B339" s="125" t="s">
        <v>344</v>
      </c>
      <c r="C339" s="124" t="s">
        <v>544</v>
      </c>
      <c r="D339" s="131"/>
      <c r="E339" s="161">
        <v>1</v>
      </c>
      <c r="F339" s="165"/>
      <c r="G339" s="165"/>
    </row>
    <row r="340" spans="1:7" ht="38.25" x14ac:dyDescent="0.2">
      <c r="A340" s="121">
        <v>271</v>
      </c>
      <c r="B340" s="125" t="s">
        <v>344</v>
      </c>
      <c r="C340" s="124" t="s">
        <v>545</v>
      </c>
      <c r="D340" s="131"/>
      <c r="E340" s="161">
        <v>1</v>
      </c>
      <c r="F340" s="165"/>
      <c r="G340" s="165"/>
    </row>
    <row r="341" spans="1:7" ht="38.25" x14ac:dyDescent="0.2">
      <c r="A341" s="121">
        <v>272</v>
      </c>
      <c r="B341" s="125" t="s">
        <v>344</v>
      </c>
      <c r="C341" s="124" t="s">
        <v>546</v>
      </c>
      <c r="D341" s="131"/>
      <c r="E341" s="161">
        <v>1</v>
      </c>
      <c r="F341" s="165"/>
      <c r="G341" s="165"/>
    </row>
    <row r="342" spans="1:7" ht="38.25" x14ac:dyDescent="0.2">
      <c r="A342" s="121">
        <v>273</v>
      </c>
      <c r="B342" s="125" t="s">
        <v>344</v>
      </c>
      <c r="C342" s="124" t="s">
        <v>547</v>
      </c>
      <c r="D342" s="131"/>
      <c r="E342" s="161">
        <v>1</v>
      </c>
      <c r="F342" s="165"/>
      <c r="G342" s="165"/>
    </row>
    <row r="343" spans="1:7" ht="38.25" x14ac:dyDescent="0.2">
      <c r="A343" s="121">
        <v>274</v>
      </c>
      <c r="B343" s="125" t="s">
        <v>344</v>
      </c>
      <c r="C343" s="124" t="s">
        <v>548</v>
      </c>
      <c r="D343" s="131"/>
      <c r="E343" s="161">
        <v>1</v>
      </c>
      <c r="F343" s="165"/>
      <c r="G343" s="165"/>
    </row>
    <row r="344" spans="1:7" ht="38.25" x14ac:dyDescent="0.2">
      <c r="A344" s="121">
        <v>275</v>
      </c>
      <c r="B344" s="125" t="s">
        <v>344</v>
      </c>
      <c r="C344" s="124" t="s">
        <v>554</v>
      </c>
      <c r="D344" s="131"/>
      <c r="E344" s="161">
        <v>1</v>
      </c>
      <c r="F344" s="165"/>
      <c r="G344" s="165"/>
    </row>
    <row r="345" spans="1:7" ht="63.75" x14ac:dyDescent="0.2">
      <c r="A345" s="121">
        <v>276</v>
      </c>
      <c r="B345" s="121" t="s">
        <v>372</v>
      </c>
      <c r="C345" s="124" t="s">
        <v>550</v>
      </c>
      <c r="D345" s="131"/>
      <c r="E345" s="161">
        <v>1</v>
      </c>
      <c r="F345" s="165"/>
      <c r="G345" s="165"/>
    </row>
    <row r="346" spans="1:7" ht="102" x14ac:dyDescent="0.2">
      <c r="A346" s="121">
        <v>277</v>
      </c>
      <c r="B346" s="125" t="s">
        <v>338</v>
      </c>
      <c r="C346" s="124" t="s">
        <v>310</v>
      </c>
      <c r="D346" s="131"/>
      <c r="E346" s="161">
        <v>2</v>
      </c>
      <c r="F346" s="165"/>
      <c r="G346" s="165"/>
    </row>
    <row r="347" spans="1:7" ht="89.25" x14ac:dyDescent="0.2">
      <c r="A347" s="121">
        <v>278</v>
      </c>
      <c r="B347" s="121" t="s">
        <v>338</v>
      </c>
      <c r="C347" s="124" t="s">
        <v>301</v>
      </c>
      <c r="D347" s="131"/>
      <c r="E347" s="161">
        <v>3</v>
      </c>
      <c r="F347" s="165"/>
      <c r="G347" s="165"/>
    </row>
    <row r="348" spans="1:7" ht="38.25" x14ac:dyDescent="0.2">
      <c r="A348" s="121">
        <v>279</v>
      </c>
      <c r="B348" s="134" t="s">
        <v>365</v>
      </c>
      <c r="C348" s="151" t="s">
        <v>593</v>
      </c>
      <c r="D348" s="131"/>
      <c r="E348" s="161">
        <v>2</v>
      </c>
      <c r="F348" s="165"/>
      <c r="G348" s="165"/>
    </row>
    <row r="349" spans="1:7" ht="25.5" x14ac:dyDescent="0.2">
      <c r="A349" s="121">
        <v>280</v>
      </c>
      <c r="B349" s="134" t="s">
        <v>368</v>
      </c>
      <c r="C349" s="151" t="s">
        <v>591</v>
      </c>
      <c r="D349" s="131"/>
      <c r="E349" s="161">
        <v>8</v>
      </c>
      <c r="F349" s="165"/>
      <c r="G349" s="165"/>
    </row>
    <row r="350" spans="1:7" ht="38.25" x14ac:dyDescent="0.2">
      <c r="A350" s="121">
        <v>281</v>
      </c>
      <c r="B350" s="133" t="s">
        <v>408</v>
      </c>
      <c r="C350" s="124" t="s">
        <v>319</v>
      </c>
      <c r="D350" s="131"/>
      <c r="E350" s="161">
        <v>6</v>
      </c>
      <c r="F350" s="165"/>
      <c r="G350" s="165"/>
    </row>
    <row r="351" spans="1:7" x14ac:dyDescent="0.2">
      <c r="A351" s="121">
        <v>282</v>
      </c>
      <c r="B351" s="134" t="s">
        <v>359</v>
      </c>
      <c r="C351" s="131" t="s">
        <v>303</v>
      </c>
      <c r="D351" s="131"/>
      <c r="E351" s="161">
        <v>1</v>
      </c>
      <c r="F351" s="165"/>
      <c r="G351" s="165"/>
    </row>
    <row r="352" spans="1:7" ht="25.5" x14ac:dyDescent="0.2">
      <c r="A352" s="121">
        <v>283</v>
      </c>
      <c r="B352" s="134" t="s">
        <v>375</v>
      </c>
      <c r="C352" s="131" t="s">
        <v>317</v>
      </c>
      <c r="D352" s="131"/>
      <c r="E352" s="161">
        <v>1</v>
      </c>
      <c r="F352" s="165"/>
      <c r="G352" s="165"/>
    </row>
    <row r="353" spans="1:7" ht="25.5" x14ac:dyDescent="0.2">
      <c r="A353" s="121">
        <v>284</v>
      </c>
      <c r="B353" s="134" t="s">
        <v>376</v>
      </c>
      <c r="C353" s="131" t="s">
        <v>304</v>
      </c>
      <c r="D353" s="131"/>
      <c r="E353" s="161">
        <v>2</v>
      </c>
      <c r="F353" s="165"/>
      <c r="G353" s="165"/>
    </row>
    <row r="354" spans="1:7" ht="25.5" x14ac:dyDescent="0.2">
      <c r="A354" s="121">
        <v>285</v>
      </c>
      <c r="B354" s="134" t="s">
        <v>377</v>
      </c>
      <c r="C354" s="131" t="s">
        <v>306</v>
      </c>
      <c r="D354" s="131"/>
      <c r="E354" s="161">
        <v>1</v>
      </c>
      <c r="F354" s="165"/>
      <c r="G354" s="165"/>
    </row>
    <row r="355" spans="1:7" ht="25.5" x14ac:dyDescent="0.2">
      <c r="A355" s="121">
        <v>286</v>
      </c>
      <c r="B355" s="134" t="s">
        <v>400</v>
      </c>
      <c r="C355" s="131" t="s">
        <v>307</v>
      </c>
      <c r="D355" s="131"/>
      <c r="E355" s="161">
        <v>2</v>
      </c>
      <c r="F355" s="165"/>
      <c r="G355" s="165"/>
    </row>
    <row r="356" spans="1:7" ht="38.25" x14ac:dyDescent="0.2">
      <c r="A356" s="121">
        <v>287</v>
      </c>
      <c r="B356" s="134" t="s">
        <v>379</v>
      </c>
      <c r="C356" s="131" t="s">
        <v>318</v>
      </c>
      <c r="D356" s="131"/>
      <c r="E356" s="161">
        <v>1</v>
      </c>
      <c r="F356" s="165"/>
      <c r="G356" s="165"/>
    </row>
    <row r="357" spans="1:7" x14ac:dyDescent="0.2">
      <c r="A357" s="121">
        <v>288</v>
      </c>
      <c r="B357" s="134" t="s">
        <v>389</v>
      </c>
      <c r="C357" s="131" t="s">
        <v>309</v>
      </c>
      <c r="D357" s="131"/>
      <c r="E357" s="161">
        <v>2</v>
      </c>
      <c r="F357" s="165"/>
      <c r="G357" s="165"/>
    </row>
    <row r="358" spans="1:7" ht="38.25" x14ac:dyDescent="0.2">
      <c r="A358" s="121">
        <v>289</v>
      </c>
      <c r="B358" s="121" t="s">
        <v>347</v>
      </c>
      <c r="C358" s="124" t="s">
        <v>551</v>
      </c>
      <c r="D358" s="124"/>
      <c r="E358" s="161">
        <v>2</v>
      </c>
      <c r="F358" s="165"/>
      <c r="G358" s="165"/>
    </row>
    <row r="359" spans="1:7" x14ac:dyDescent="0.2">
      <c r="A359" s="185" t="s">
        <v>409</v>
      </c>
      <c r="B359" s="185"/>
      <c r="C359" s="185"/>
      <c r="D359" s="185"/>
      <c r="E359" s="185"/>
      <c r="F359" s="165"/>
      <c r="G359" s="165"/>
    </row>
    <row r="360" spans="1:7" ht="114.75" x14ac:dyDescent="0.2">
      <c r="A360" s="121">
        <v>290</v>
      </c>
      <c r="B360" s="121" t="s">
        <v>334</v>
      </c>
      <c r="C360" s="124" t="s">
        <v>529</v>
      </c>
      <c r="D360" s="124"/>
      <c r="E360" s="161">
        <v>1</v>
      </c>
      <c r="F360" s="165"/>
      <c r="G360" s="165"/>
    </row>
    <row r="361" spans="1:7" ht="97.5" customHeight="1" x14ac:dyDescent="0.2">
      <c r="A361" s="121">
        <v>291</v>
      </c>
      <c r="B361" s="121" t="s">
        <v>396</v>
      </c>
      <c r="C361" s="124" t="s">
        <v>308</v>
      </c>
      <c r="D361" s="124"/>
      <c r="E361" s="161">
        <v>1</v>
      </c>
      <c r="F361" s="165"/>
      <c r="G361" s="165"/>
    </row>
    <row r="362" spans="1:7" ht="69.75" customHeight="1" x14ac:dyDescent="0.2">
      <c r="A362" s="121">
        <v>292</v>
      </c>
      <c r="B362" s="121" t="s">
        <v>354</v>
      </c>
      <c r="C362" s="124" t="s">
        <v>539</v>
      </c>
      <c r="D362" s="124"/>
      <c r="E362" s="161">
        <v>1</v>
      </c>
      <c r="F362" s="165"/>
      <c r="G362" s="165"/>
    </row>
    <row r="363" spans="1:7" ht="102" x14ac:dyDescent="0.2">
      <c r="A363" s="121">
        <v>293</v>
      </c>
      <c r="B363" s="121" t="s">
        <v>347</v>
      </c>
      <c r="C363" s="131" t="s">
        <v>555</v>
      </c>
      <c r="D363" s="124"/>
      <c r="E363" s="161">
        <v>1</v>
      </c>
      <c r="F363" s="165"/>
      <c r="G363" s="165"/>
    </row>
    <row r="364" spans="1:7" ht="38.25" x14ac:dyDescent="0.2">
      <c r="A364" s="121">
        <v>294</v>
      </c>
      <c r="B364" s="125" t="s">
        <v>344</v>
      </c>
      <c r="C364" s="124" t="s">
        <v>549</v>
      </c>
      <c r="D364" s="124"/>
      <c r="E364" s="161">
        <v>1</v>
      </c>
      <c r="F364" s="165"/>
      <c r="G364" s="165"/>
    </row>
    <row r="365" spans="1:7" ht="38.25" x14ac:dyDescent="0.2">
      <c r="A365" s="121">
        <v>295</v>
      </c>
      <c r="B365" s="125" t="s">
        <v>344</v>
      </c>
      <c r="C365" s="124" t="s">
        <v>543</v>
      </c>
      <c r="D365" s="124"/>
      <c r="E365" s="161">
        <v>1</v>
      </c>
      <c r="F365" s="165"/>
      <c r="G365" s="165"/>
    </row>
    <row r="366" spans="1:7" ht="38.25" x14ac:dyDescent="0.2">
      <c r="A366" s="121">
        <v>296</v>
      </c>
      <c r="B366" s="125" t="s">
        <v>344</v>
      </c>
      <c r="C366" s="124" t="s">
        <v>544</v>
      </c>
      <c r="D366" s="124"/>
      <c r="E366" s="161">
        <v>1</v>
      </c>
      <c r="F366" s="165"/>
      <c r="G366" s="165"/>
    </row>
    <row r="367" spans="1:7" ht="38.25" x14ac:dyDescent="0.2">
      <c r="A367" s="121">
        <v>297</v>
      </c>
      <c r="B367" s="125" t="s">
        <v>344</v>
      </c>
      <c r="C367" s="124" t="s">
        <v>545</v>
      </c>
      <c r="D367" s="124"/>
      <c r="E367" s="161">
        <v>1</v>
      </c>
      <c r="F367" s="165"/>
      <c r="G367" s="165"/>
    </row>
    <row r="368" spans="1:7" ht="38.25" x14ac:dyDescent="0.2">
      <c r="A368" s="121">
        <v>298</v>
      </c>
      <c r="B368" s="125" t="s">
        <v>344</v>
      </c>
      <c r="C368" s="124" t="s">
        <v>546</v>
      </c>
      <c r="D368" s="124"/>
      <c r="E368" s="161">
        <v>1</v>
      </c>
      <c r="F368" s="165"/>
      <c r="G368" s="165"/>
    </row>
    <row r="369" spans="1:7" ht="38.25" x14ac:dyDescent="0.2">
      <c r="A369" s="121">
        <v>299</v>
      </c>
      <c r="B369" s="125" t="s">
        <v>344</v>
      </c>
      <c r="C369" s="124" t="s">
        <v>547</v>
      </c>
      <c r="D369" s="124"/>
      <c r="E369" s="161">
        <v>1</v>
      </c>
      <c r="F369" s="165"/>
      <c r="G369" s="165"/>
    </row>
    <row r="370" spans="1:7" ht="38.25" x14ac:dyDescent="0.2">
      <c r="A370" s="121">
        <v>300</v>
      </c>
      <c r="B370" s="125" t="s">
        <v>344</v>
      </c>
      <c r="C370" s="124" t="s">
        <v>548</v>
      </c>
      <c r="D370" s="124"/>
      <c r="E370" s="161">
        <v>1</v>
      </c>
      <c r="F370" s="165"/>
      <c r="G370" s="165"/>
    </row>
    <row r="371" spans="1:7" ht="38.25" x14ac:dyDescent="0.2">
      <c r="A371" s="121">
        <v>301</v>
      </c>
      <c r="B371" s="125" t="s">
        <v>344</v>
      </c>
      <c r="C371" s="124" t="s">
        <v>554</v>
      </c>
      <c r="D371" s="124"/>
      <c r="E371" s="161">
        <v>1</v>
      </c>
      <c r="F371" s="165"/>
      <c r="G371" s="165"/>
    </row>
    <row r="372" spans="1:7" ht="63.75" x14ac:dyDescent="0.2">
      <c r="A372" s="121">
        <v>302</v>
      </c>
      <c r="B372" s="121" t="s">
        <v>372</v>
      </c>
      <c r="C372" s="124" t="s">
        <v>550</v>
      </c>
      <c r="D372" s="124"/>
      <c r="E372" s="161">
        <v>1</v>
      </c>
      <c r="F372" s="165"/>
      <c r="G372" s="165"/>
    </row>
    <row r="373" spans="1:7" ht="102" x14ac:dyDescent="0.2">
      <c r="A373" s="121">
        <v>303</v>
      </c>
      <c r="B373" s="125" t="s">
        <v>338</v>
      </c>
      <c r="C373" s="124" t="s">
        <v>310</v>
      </c>
      <c r="D373" s="124"/>
      <c r="E373" s="161">
        <v>2</v>
      </c>
      <c r="F373" s="165"/>
      <c r="G373" s="165"/>
    </row>
    <row r="374" spans="1:7" ht="89.25" x14ac:dyDescent="0.2">
      <c r="A374" s="121">
        <v>304</v>
      </c>
      <c r="B374" s="121" t="s">
        <v>338</v>
      </c>
      <c r="C374" s="124" t="s">
        <v>301</v>
      </c>
      <c r="D374" s="124"/>
      <c r="E374" s="161">
        <v>3</v>
      </c>
      <c r="F374" s="165"/>
      <c r="G374" s="165"/>
    </row>
    <row r="375" spans="1:7" ht="38.25" x14ac:dyDescent="0.2">
      <c r="A375" s="121">
        <v>305</v>
      </c>
      <c r="B375" s="134" t="s">
        <v>365</v>
      </c>
      <c r="C375" s="151" t="s">
        <v>590</v>
      </c>
      <c r="D375" s="131"/>
      <c r="E375" s="161">
        <v>2</v>
      </c>
      <c r="F375" s="165"/>
      <c r="G375" s="165"/>
    </row>
    <row r="376" spans="1:7" ht="25.5" x14ac:dyDescent="0.2">
      <c r="A376" s="121">
        <v>306</v>
      </c>
      <c r="B376" s="134" t="s">
        <v>373</v>
      </c>
      <c r="C376" s="151" t="s">
        <v>591</v>
      </c>
      <c r="D376" s="131"/>
      <c r="E376" s="161">
        <v>7</v>
      </c>
      <c r="F376" s="165"/>
      <c r="G376" s="165"/>
    </row>
    <row r="377" spans="1:7" ht="38.25" x14ac:dyDescent="0.2">
      <c r="A377" s="121">
        <v>307</v>
      </c>
      <c r="B377" s="133" t="s">
        <v>408</v>
      </c>
      <c r="C377" s="124" t="s">
        <v>319</v>
      </c>
      <c r="D377" s="131"/>
      <c r="E377" s="161">
        <v>6</v>
      </c>
      <c r="F377" s="165"/>
      <c r="G377" s="165"/>
    </row>
    <row r="378" spans="1:7" x14ac:dyDescent="0.2">
      <c r="A378" s="121">
        <v>308</v>
      </c>
      <c r="B378" s="134" t="s">
        <v>359</v>
      </c>
      <c r="C378" s="131" t="s">
        <v>303</v>
      </c>
      <c r="D378" s="131"/>
      <c r="E378" s="161">
        <v>1</v>
      </c>
      <c r="F378" s="165"/>
      <c r="G378" s="165"/>
    </row>
    <row r="379" spans="1:7" ht="25.5" x14ac:dyDescent="0.2">
      <c r="A379" s="121">
        <v>309</v>
      </c>
      <c r="B379" s="134" t="s">
        <v>375</v>
      </c>
      <c r="C379" s="131" t="s">
        <v>317</v>
      </c>
      <c r="D379" s="131"/>
      <c r="E379" s="161">
        <v>1</v>
      </c>
      <c r="F379" s="165"/>
      <c r="G379" s="165"/>
    </row>
    <row r="380" spans="1:7" ht="25.5" x14ac:dyDescent="0.2">
      <c r="A380" s="121">
        <v>310</v>
      </c>
      <c r="B380" s="134" t="s">
        <v>387</v>
      </c>
      <c r="C380" s="131" t="s">
        <v>304</v>
      </c>
      <c r="D380" s="131"/>
      <c r="E380" s="161">
        <v>2</v>
      </c>
      <c r="F380" s="165"/>
      <c r="G380" s="165"/>
    </row>
    <row r="381" spans="1:7" ht="25.5" x14ac:dyDescent="0.2">
      <c r="A381" s="121">
        <v>311</v>
      </c>
      <c r="B381" s="134" t="s">
        <v>403</v>
      </c>
      <c r="C381" s="131" t="s">
        <v>306</v>
      </c>
      <c r="D381" s="131"/>
      <c r="E381" s="161">
        <v>1</v>
      </c>
      <c r="F381" s="165"/>
      <c r="G381" s="165"/>
    </row>
    <row r="382" spans="1:7" ht="25.5" x14ac:dyDescent="0.2">
      <c r="A382" s="121">
        <v>312</v>
      </c>
      <c r="B382" s="134" t="s">
        <v>378</v>
      </c>
      <c r="C382" s="131" t="s">
        <v>307</v>
      </c>
      <c r="D382" s="131"/>
      <c r="E382" s="161">
        <v>2</v>
      </c>
      <c r="F382" s="165"/>
      <c r="G382" s="165"/>
    </row>
    <row r="383" spans="1:7" ht="38.25" x14ac:dyDescent="0.2">
      <c r="A383" s="121">
        <v>313</v>
      </c>
      <c r="B383" s="134" t="s">
        <v>410</v>
      </c>
      <c r="C383" s="131" t="s">
        <v>318</v>
      </c>
      <c r="D383" s="131"/>
      <c r="E383" s="161">
        <v>1</v>
      </c>
      <c r="F383" s="165"/>
      <c r="G383" s="165"/>
    </row>
    <row r="384" spans="1:7" x14ac:dyDescent="0.2">
      <c r="A384" s="121">
        <v>314</v>
      </c>
      <c r="B384" s="134" t="s">
        <v>380</v>
      </c>
      <c r="C384" s="131" t="s">
        <v>309</v>
      </c>
      <c r="D384" s="131"/>
      <c r="E384" s="161">
        <v>2</v>
      </c>
      <c r="F384" s="165"/>
      <c r="G384" s="165"/>
    </row>
    <row r="385" spans="1:7" ht="38.25" x14ac:dyDescent="0.2">
      <c r="A385" s="121">
        <v>315</v>
      </c>
      <c r="B385" s="121" t="s">
        <v>347</v>
      </c>
      <c r="C385" s="124" t="s">
        <v>551</v>
      </c>
      <c r="D385" s="124"/>
      <c r="E385" s="161">
        <v>1</v>
      </c>
      <c r="F385" s="165"/>
      <c r="G385" s="165"/>
    </row>
    <row r="386" spans="1:7" x14ac:dyDescent="0.2">
      <c r="A386" s="182" t="s">
        <v>411</v>
      </c>
      <c r="B386" s="183"/>
      <c r="C386" s="183"/>
      <c r="D386" s="183"/>
      <c r="E386" s="183"/>
      <c r="F386" s="165"/>
      <c r="G386" s="165"/>
    </row>
    <row r="387" spans="1:7" ht="114.75" x14ac:dyDescent="0.2">
      <c r="A387" s="121">
        <v>316</v>
      </c>
      <c r="B387" s="121" t="s">
        <v>334</v>
      </c>
      <c r="C387" s="124" t="s">
        <v>529</v>
      </c>
      <c r="D387" s="124"/>
      <c r="E387" s="161">
        <v>1</v>
      </c>
      <c r="F387" s="165"/>
      <c r="G387" s="165"/>
    </row>
    <row r="388" spans="1:7" ht="109.5" customHeight="1" x14ac:dyDescent="0.2">
      <c r="A388" s="121">
        <v>317</v>
      </c>
      <c r="B388" s="121" t="s">
        <v>396</v>
      </c>
      <c r="C388" s="124" t="s">
        <v>308</v>
      </c>
      <c r="D388" s="124"/>
      <c r="E388" s="161">
        <v>1</v>
      </c>
      <c r="F388" s="165"/>
      <c r="G388" s="165"/>
    </row>
    <row r="389" spans="1:7" ht="75" customHeight="1" x14ac:dyDescent="0.2">
      <c r="A389" s="121">
        <v>318</v>
      </c>
      <c r="B389" s="121" t="s">
        <v>354</v>
      </c>
      <c r="C389" s="124" t="s">
        <v>539</v>
      </c>
      <c r="D389" s="124"/>
      <c r="E389" s="161">
        <v>1</v>
      </c>
      <c r="F389" s="165"/>
      <c r="G389" s="165"/>
    </row>
    <row r="390" spans="1:7" ht="115.5" customHeight="1" x14ac:dyDescent="0.2">
      <c r="A390" s="121">
        <v>319</v>
      </c>
      <c r="B390" s="121" t="s">
        <v>347</v>
      </c>
      <c r="C390" s="131" t="s">
        <v>555</v>
      </c>
      <c r="D390" s="124"/>
      <c r="E390" s="161">
        <v>1</v>
      </c>
      <c r="F390" s="165"/>
      <c r="G390" s="165"/>
    </row>
    <row r="391" spans="1:7" ht="38.25" x14ac:dyDescent="0.2">
      <c r="A391" s="121">
        <v>320</v>
      </c>
      <c r="B391" s="125" t="s">
        <v>344</v>
      </c>
      <c r="C391" s="124" t="s">
        <v>549</v>
      </c>
      <c r="D391" s="124"/>
      <c r="E391" s="161">
        <v>1</v>
      </c>
      <c r="F391" s="165"/>
      <c r="G391" s="165"/>
    </row>
    <row r="392" spans="1:7" ht="38.25" x14ac:dyDescent="0.2">
      <c r="A392" s="121">
        <v>321</v>
      </c>
      <c r="B392" s="125" t="s">
        <v>344</v>
      </c>
      <c r="C392" s="124" t="s">
        <v>543</v>
      </c>
      <c r="D392" s="124"/>
      <c r="E392" s="161">
        <v>1</v>
      </c>
      <c r="F392" s="165"/>
      <c r="G392" s="165"/>
    </row>
    <row r="393" spans="1:7" ht="38.25" x14ac:dyDescent="0.2">
      <c r="A393" s="121">
        <v>322</v>
      </c>
      <c r="B393" s="125" t="s">
        <v>344</v>
      </c>
      <c r="C393" s="124" t="s">
        <v>544</v>
      </c>
      <c r="D393" s="124"/>
      <c r="E393" s="161">
        <v>1</v>
      </c>
      <c r="F393" s="165"/>
      <c r="G393" s="165"/>
    </row>
    <row r="394" spans="1:7" ht="38.25" x14ac:dyDescent="0.2">
      <c r="A394" s="121">
        <v>323</v>
      </c>
      <c r="B394" s="125" t="s">
        <v>344</v>
      </c>
      <c r="C394" s="124" t="s">
        <v>545</v>
      </c>
      <c r="D394" s="124"/>
      <c r="E394" s="161">
        <v>1</v>
      </c>
      <c r="F394" s="165"/>
      <c r="G394" s="165"/>
    </row>
    <row r="395" spans="1:7" ht="38.25" x14ac:dyDescent="0.2">
      <c r="A395" s="121">
        <v>324</v>
      </c>
      <c r="B395" s="125" t="s">
        <v>344</v>
      </c>
      <c r="C395" s="124" t="s">
        <v>546</v>
      </c>
      <c r="D395" s="124"/>
      <c r="E395" s="161">
        <v>1</v>
      </c>
      <c r="F395" s="165"/>
      <c r="G395" s="165"/>
    </row>
    <row r="396" spans="1:7" ht="38.25" x14ac:dyDescent="0.2">
      <c r="A396" s="121">
        <v>325</v>
      </c>
      <c r="B396" s="125" t="s">
        <v>344</v>
      </c>
      <c r="C396" s="124" t="s">
        <v>547</v>
      </c>
      <c r="D396" s="124"/>
      <c r="E396" s="161">
        <v>1</v>
      </c>
      <c r="F396" s="165"/>
      <c r="G396" s="165"/>
    </row>
    <row r="397" spans="1:7" ht="38.25" x14ac:dyDescent="0.2">
      <c r="A397" s="121">
        <v>326</v>
      </c>
      <c r="B397" s="125" t="s">
        <v>344</v>
      </c>
      <c r="C397" s="124" t="s">
        <v>548</v>
      </c>
      <c r="D397" s="124"/>
      <c r="E397" s="161">
        <v>1</v>
      </c>
      <c r="F397" s="165"/>
      <c r="G397" s="165"/>
    </row>
    <row r="398" spans="1:7" ht="38.25" x14ac:dyDescent="0.2">
      <c r="A398" s="121">
        <v>327</v>
      </c>
      <c r="B398" s="125" t="s">
        <v>344</v>
      </c>
      <c r="C398" s="124" t="s">
        <v>554</v>
      </c>
      <c r="D398" s="124"/>
      <c r="E398" s="161">
        <v>1</v>
      </c>
      <c r="F398" s="165"/>
      <c r="G398" s="165"/>
    </row>
    <row r="399" spans="1:7" ht="63.75" x14ac:dyDescent="0.2">
      <c r="A399" s="121">
        <v>328</v>
      </c>
      <c r="B399" s="121" t="s">
        <v>372</v>
      </c>
      <c r="C399" s="124" t="s">
        <v>550</v>
      </c>
      <c r="D399" s="124"/>
      <c r="E399" s="161">
        <v>1</v>
      </c>
      <c r="F399" s="165"/>
      <c r="G399" s="165"/>
    </row>
    <row r="400" spans="1:7" ht="102" x14ac:dyDescent="0.2">
      <c r="A400" s="121">
        <v>329</v>
      </c>
      <c r="B400" s="125" t="s">
        <v>338</v>
      </c>
      <c r="C400" s="124" t="s">
        <v>310</v>
      </c>
      <c r="D400" s="124"/>
      <c r="E400" s="161">
        <v>2</v>
      </c>
      <c r="F400" s="165"/>
      <c r="G400" s="165"/>
    </row>
    <row r="401" spans="1:7" ht="89.25" x14ac:dyDescent="0.2">
      <c r="A401" s="121">
        <v>330</v>
      </c>
      <c r="B401" s="121" t="s">
        <v>338</v>
      </c>
      <c r="C401" s="124" t="s">
        <v>301</v>
      </c>
      <c r="D401" s="124"/>
      <c r="E401" s="161">
        <v>3</v>
      </c>
      <c r="F401" s="165"/>
      <c r="G401" s="165"/>
    </row>
    <row r="402" spans="1:7" ht="38.25" x14ac:dyDescent="0.2">
      <c r="A402" s="121">
        <v>331</v>
      </c>
      <c r="B402" s="134" t="s">
        <v>365</v>
      </c>
      <c r="C402" s="151" t="s">
        <v>594</v>
      </c>
      <c r="D402" s="131"/>
      <c r="E402" s="161">
        <v>2</v>
      </c>
      <c r="F402" s="165"/>
      <c r="G402" s="165"/>
    </row>
    <row r="403" spans="1:7" ht="38.25" x14ac:dyDescent="0.2">
      <c r="A403" s="121">
        <v>332</v>
      </c>
      <c r="B403" s="134" t="s">
        <v>412</v>
      </c>
      <c r="C403" s="151" t="s">
        <v>595</v>
      </c>
      <c r="D403" s="131"/>
      <c r="E403" s="161">
        <v>1</v>
      </c>
      <c r="F403" s="165"/>
      <c r="G403" s="165"/>
    </row>
    <row r="404" spans="1:7" ht="25.5" x14ac:dyDescent="0.2">
      <c r="A404" s="121">
        <v>333</v>
      </c>
      <c r="B404" s="134" t="s">
        <v>368</v>
      </c>
      <c r="C404" s="151" t="s">
        <v>596</v>
      </c>
      <c r="D404" s="131"/>
      <c r="E404" s="161">
        <v>7</v>
      </c>
      <c r="F404" s="165"/>
      <c r="G404" s="165"/>
    </row>
    <row r="405" spans="1:7" ht="38.25" x14ac:dyDescent="0.2">
      <c r="A405" s="121">
        <v>334</v>
      </c>
      <c r="B405" s="133" t="s">
        <v>408</v>
      </c>
      <c r="C405" s="124" t="s">
        <v>319</v>
      </c>
      <c r="D405" s="131"/>
      <c r="E405" s="161">
        <v>6</v>
      </c>
      <c r="F405" s="165"/>
      <c r="G405" s="165"/>
    </row>
    <row r="406" spans="1:7" x14ac:dyDescent="0.2">
      <c r="A406" s="121">
        <v>335</v>
      </c>
      <c r="B406" s="134" t="s">
        <v>359</v>
      </c>
      <c r="C406" s="131" t="s">
        <v>303</v>
      </c>
      <c r="D406" s="131"/>
      <c r="E406" s="161">
        <v>1</v>
      </c>
      <c r="F406" s="165"/>
      <c r="G406" s="165"/>
    </row>
    <row r="407" spans="1:7" ht="25.5" x14ac:dyDescent="0.2">
      <c r="A407" s="121">
        <v>336</v>
      </c>
      <c r="B407" s="134" t="s">
        <v>375</v>
      </c>
      <c r="C407" s="131" t="s">
        <v>317</v>
      </c>
      <c r="D407" s="131"/>
      <c r="E407" s="161">
        <v>1</v>
      </c>
      <c r="F407" s="165"/>
      <c r="G407" s="165"/>
    </row>
    <row r="408" spans="1:7" ht="25.5" x14ac:dyDescent="0.2">
      <c r="A408" s="121">
        <v>337</v>
      </c>
      <c r="B408" s="134" t="s">
        <v>376</v>
      </c>
      <c r="C408" s="131" t="s">
        <v>304</v>
      </c>
      <c r="D408" s="131"/>
      <c r="E408" s="161">
        <v>2</v>
      </c>
      <c r="F408" s="165"/>
      <c r="G408" s="165"/>
    </row>
    <row r="409" spans="1:7" ht="25.5" x14ac:dyDescent="0.2">
      <c r="A409" s="121">
        <v>338</v>
      </c>
      <c r="B409" s="134" t="s">
        <v>403</v>
      </c>
      <c r="C409" s="131" t="s">
        <v>306</v>
      </c>
      <c r="D409" s="131"/>
      <c r="E409" s="161">
        <v>1</v>
      </c>
      <c r="F409" s="165"/>
      <c r="G409" s="165"/>
    </row>
    <row r="410" spans="1:7" ht="25.5" x14ac:dyDescent="0.2">
      <c r="A410" s="121">
        <v>339</v>
      </c>
      <c r="B410" s="134" t="s">
        <v>400</v>
      </c>
      <c r="C410" s="131" t="s">
        <v>307</v>
      </c>
      <c r="D410" s="131"/>
      <c r="E410" s="161">
        <v>2</v>
      </c>
      <c r="F410" s="165"/>
      <c r="G410" s="165"/>
    </row>
    <row r="411" spans="1:7" ht="38.25" x14ac:dyDescent="0.2">
      <c r="A411" s="121">
        <v>340</v>
      </c>
      <c r="B411" s="134" t="s">
        <v>410</v>
      </c>
      <c r="C411" s="131" t="s">
        <v>318</v>
      </c>
      <c r="D411" s="131"/>
      <c r="E411" s="161">
        <v>1</v>
      </c>
      <c r="F411" s="165"/>
      <c r="G411" s="165"/>
    </row>
    <row r="412" spans="1:7" x14ac:dyDescent="0.2">
      <c r="A412" s="121">
        <v>341</v>
      </c>
      <c r="B412" s="134" t="s">
        <v>389</v>
      </c>
      <c r="C412" s="131" t="s">
        <v>309</v>
      </c>
      <c r="D412" s="131"/>
      <c r="E412" s="161">
        <v>2</v>
      </c>
      <c r="F412" s="165"/>
      <c r="G412" s="165"/>
    </row>
    <row r="413" spans="1:7" ht="38.25" x14ac:dyDescent="0.2">
      <c r="A413" s="121">
        <v>342</v>
      </c>
      <c r="B413" s="121" t="s">
        <v>347</v>
      </c>
      <c r="C413" s="124" t="s">
        <v>556</v>
      </c>
      <c r="D413" s="124"/>
      <c r="E413" s="161">
        <v>2</v>
      </c>
      <c r="F413" s="165"/>
      <c r="G413" s="165"/>
    </row>
    <row r="414" spans="1:7" x14ac:dyDescent="0.2">
      <c r="A414" s="184" t="s">
        <v>413</v>
      </c>
      <c r="B414" s="184"/>
      <c r="C414" s="184"/>
      <c r="D414" s="184"/>
      <c r="E414" s="182"/>
      <c r="F414" s="165"/>
      <c r="G414" s="165"/>
    </row>
    <row r="415" spans="1:7" ht="114.75" x14ac:dyDescent="0.2">
      <c r="A415" s="121">
        <v>343</v>
      </c>
      <c r="B415" s="121" t="s">
        <v>334</v>
      </c>
      <c r="C415" s="124" t="s">
        <v>529</v>
      </c>
      <c r="D415" s="124"/>
      <c r="E415" s="161">
        <v>1</v>
      </c>
      <c r="F415" s="165"/>
      <c r="G415" s="165"/>
    </row>
    <row r="416" spans="1:7" ht="89.25" x14ac:dyDescent="0.2">
      <c r="A416" s="121">
        <v>344</v>
      </c>
      <c r="B416" s="121" t="s">
        <v>402</v>
      </c>
      <c r="C416" s="124" t="s">
        <v>308</v>
      </c>
      <c r="D416" s="124"/>
      <c r="E416" s="161">
        <v>1</v>
      </c>
      <c r="F416" s="165"/>
      <c r="G416" s="165"/>
    </row>
    <row r="417" spans="1:7" ht="63.75" x14ac:dyDescent="0.2">
      <c r="A417" s="121">
        <v>345</v>
      </c>
      <c r="B417" s="121" t="s">
        <v>354</v>
      </c>
      <c r="C417" s="124" t="s">
        <v>539</v>
      </c>
      <c r="D417" s="124"/>
      <c r="E417" s="161">
        <v>1</v>
      </c>
      <c r="F417" s="165"/>
      <c r="G417" s="165"/>
    </row>
    <row r="418" spans="1:7" ht="102" x14ac:dyDescent="0.2">
      <c r="A418" s="121">
        <v>346</v>
      </c>
      <c r="B418" s="121" t="s">
        <v>347</v>
      </c>
      <c r="C418" s="131" t="s">
        <v>555</v>
      </c>
      <c r="D418" s="124"/>
      <c r="E418" s="161">
        <v>1</v>
      </c>
      <c r="F418" s="165"/>
      <c r="G418" s="165"/>
    </row>
    <row r="419" spans="1:7" ht="38.25" x14ac:dyDescent="0.2">
      <c r="A419" s="121">
        <v>347</v>
      </c>
      <c r="B419" s="125" t="s">
        <v>344</v>
      </c>
      <c r="C419" s="124" t="s">
        <v>549</v>
      </c>
      <c r="D419" s="124"/>
      <c r="E419" s="161">
        <v>1</v>
      </c>
      <c r="F419" s="165"/>
      <c r="G419" s="165"/>
    </row>
    <row r="420" spans="1:7" ht="38.25" x14ac:dyDescent="0.2">
      <c r="A420" s="121">
        <v>348</v>
      </c>
      <c r="B420" s="125" t="s">
        <v>344</v>
      </c>
      <c r="C420" s="124" t="s">
        <v>543</v>
      </c>
      <c r="D420" s="124"/>
      <c r="E420" s="161">
        <v>1</v>
      </c>
      <c r="F420" s="165"/>
      <c r="G420" s="165"/>
    </row>
    <row r="421" spans="1:7" ht="38.25" x14ac:dyDescent="0.2">
      <c r="A421" s="121">
        <v>349</v>
      </c>
      <c r="B421" s="125" t="s">
        <v>344</v>
      </c>
      <c r="C421" s="124" t="s">
        <v>544</v>
      </c>
      <c r="D421" s="124"/>
      <c r="E421" s="161">
        <v>1</v>
      </c>
      <c r="F421" s="165"/>
      <c r="G421" s="165"/>
    </row>
    <row r="422" spans="1:7" ht="38.25" x14ac:dyDescent="0.2">
      <c r="A422" s="121">
        <v>350</v>
      </c>
      <c r="B422" s="125" t="s">
        <v>344</v>
      </c>
      <c r="C422" s="124" t="s">
        <v>545</v>
      </c>
      <c r="D422" s="124"/>
      <c r="E422" s="161">
        <v>1</v>
      </c>
      <c r="F422" s="165"/>
      <c r="G422" s="165"/>
    </row>
    <row r="423" spans="1:7" ht="38.25" x14ac:dyDescent="0.2">
      <c r="A423" s="121">
        <v>351</v>
      </c>
      <c r="B423" s="125" t="s">
        <v>344</v>
      </c>
      <c r="C423" s="124" t="s">
        <v>546</v>
      </c>
      <c r="D423" s="124"/>
      <c r="E423" s="161">
        <v>1</v>
      </c>
      <c r="F423" s="165"/>
      <c r="G423" s="165"/>
    </row>
    <row r="424" spans="1:7" ht="38.25" x14ac:dyDescent="0.2">
      <c r="A424" s="121">
        <v>352</v>
      </c>
      <c r="B424" s="125" t="s">
        <v>344</v>
      </c>
      <c r="C424" s="124" t="s">
        <v>547</v>
      </c>
      <c r="D424" s="124"/>
      <c r="E424" s="161">
        <v>1</v>
      </c>
      <c r="F424" s="165"/>
      <c r="G424" s="165"/>
    </row>
    <row r="425" spans="1:7" ht="38.25" x14ac:dyDescent="0.2">
      <c r="A425" s="121">
        <v>353</v>
      </c>
      <c r="B425" s="125" t="s">
        <v>344</v>
      </c>
      <c r="C425" s="124" t="s">
        <v>548</v>
      </c>
      <c r="D425" s="124"/>
      <c r="E425" s="161">
        <v>1</v>
      </c>
      <c r="F425" s="165"/>
      <c r="G425" s="165"/>
    </row>
    <row r="426" spans="1:7" ht="38.25" x14ac:dyDescent="0.2">
      <c r="A426" s="121">
        <v>354</v>
      </c>
      <c r="B426" s="125" t="s">
        <v>344</v>
      </c>
      <c r="C426" s="124" t="s">
        <v>554</v>
      </c>
      <c r="D426" s="124"/>
      <c r="E426" s="161">
        <v>1</v>
      </c>
      <c r="F426" s="165"/>
      <c r="G426" s="165"/>
    </row>
    <row r="427" spans="1:7" ht="63.75" x14ac:dyDescent="0.2">
      <c r="A427" s="121">
        <v>355</v>
      </c>
      <c r="B427" s="121" t="s">
        <v>372</v>
      </c>
      <c r="C427" s="124" t="s">
        <v>550</v>
      </c>
      <c r="D427" s="124"/>
      <c r="E427" s="161">
        <v>1</v>
      </c>
      <c r="F427" s="165"/>
      <c r="G427" s="165"/>
    </row>
    <row r="428" spans="1:7" ht="102" x14ac:dyDescent="0.2">
      <c r="A428" s="121">
        <v>356</v>
      </c>
      <c r="B428" s="125" t="s">
        <v>338</v>
      </c>
      <c r="C428" s="124" t="s">
        <v>310</v>
      </c>
      <c r="D428" s="124"/>
      <c r="E428" s="161">
        <v>2</v>
      </c>
      <c r="F428" s="165"/>
      <c r="G428" s="165"/>
    </row>
    <row r="429" spans="1:7" ht="89.25" x14ac:dyDescent="0.2">
      <c r="A429" s="121">
        <v>357</v>
      </c>
      <c r="B429" s="121" t="s">
        <v>338</v>
      </c>
      <c r="C429" s="124" t="s">
        <v>301</v>
      </c>
      <c r="D429" s="124"/>
      <c r="E429" s="161">
        <v>3</v>
      </c>
      <c r="F429" s="165"/>
      <c r="G429" s="165"/>
    </row>
    <row r="430" spans="1:7" ht="38.25" x14ac:dyDescent="0.2">
      <c r="A430" s="121">
        <v>358</v>
      </c>
      <c r="B430" s="134" t="s">
        <v>365</v>
      </c>
      <c r="C430" s="151" t="s">
        <v>590</v>
      </c>
      <c r="D430" s="131"/>
      <c r="E430" s="161">
        <v>2</v>
      </c>
      <c r="F430" s="165"/>
      <c r="G430" s="165"/>
    </row>
    <row r="431" spans="1:7" ht="38.25" x14ac:dyDescent="0.2">
      <c r="A431" s="121">
        <v>359</v>
      </c>
      <c r="B431" s="134" t="s">
        <v>412</v>
      </c>
      <c r="C431" s="151" t="s">
        <v>597</v>
      </c>
      <c r="D431" s="131"/>
      <c r="E431" s="161">
        <v>2</v>
      </c>
      <c r="F431" s="165"/>
      <c r="G431" s="165"/>
    </row>
    <row r="432" spans="1:7" ht="25.5" x14ac:dyDescent="0.2">
      <c r="A432" s="121">
        <v>360</v>
      </c>
      <c r="B432" s="134" t="s">
        <v>368</v>
      </c>
      <c r="C432" s="151" t="s">
        <v>591</v>
      </c>
      <c r="D432" s="131"/>
      <c r="E432" s="161">
        <v>8</v>
      </c>
      <c r="F432" s="165"/>
      <c r="G432" s="165"/>
    </row>
    <row r="433" spans="1:7" ht="38.25" x14ac:dyDescent="0.2">
      <c r="A433" s="121">
        <v>361</v>
      </c>
      <c r="B433" s="133" t="s">
        <v>408</v>
      </c>
      <c r="C433" s="124" t="s">
        <v>319</v>
      </c>
      <c r="D433" s="131"/>
      <c r="E433" s="161">
        <v>6</v>
      </c>
      <c r="F433" s="165"/>
      <c r="G433" s="165"/>
    </row>
    <row r="434" spans="1:7" x14ac:dyDescent="0.2">
      <c r="A434" s="121">
        <v>362</v>
      </c>
      <c r="B434" s="134" t="s">
        <v>359</v>
      </c>
      <c r="C434" s="131" t="s">
        <v>303</v>
      </c>
      <c r="D434" s="131"/>
      <c r="E434" s="161">
        <v>1</v>
      </c>
      <c r="F434" s="165"/>
      <c r="G434" s="165"/>
    </row>
    <row r="435" spans="1:7" ht="25.5" x14ac:dyDescent="0.2">
      <c r="A435" s="121">
        <v>363</v>
      </c>
      <c r="B435" s="134" t="s">
        <v>375</v>
      </c>
      <c r="C435" s="131" t="s">
        <v>317</v>
      </c>
      <c r="D435" s="131"/>
      <c r="E435" s="161">
        <v>1</v>
      </c>
      <c r="F435" s="165"/>
      <c r="G435" s="165"/>
    </row>
    <row r="436" spans="1:7" ht="25.5" x14ac:dyDescent="0.2">
      <c r="A436" s="121">
        <v>364</v>
      </c>
      <c r="B436" s="134" t="s">
        <v>387</v>
      </c>
      <c r="C436" s="131" t="s">
        <v>304</v>
      </c>
      <c r="D436" s="131"/>
      <c r="E436" s="161">
        <v>2</v>
      </c>
      <c r="F436" s="165"/>
      <c r="G436" s="165"/>
    </row>
    <row r="437" spans="1:7" ht="25.5" x14ac:dyDescent="0.2">
      <c r="A437" s="121">
        <v>365</v>
      </c>
      <c r="B437" s="134" t="s">
        <v>377</v>
      </c>
      <c r="C437" s="131" t="s">
        <v>306</v>
      </c>
      <c r="D437" s="131"/>
      <c r="E437" s="161">
        <v>1</v>
      </c>
      <c r="F437" s="165"/>
      <c r="G437" s="165"/>
    </row>
    <row r="438" spans="1:7" ht="25.5" x14ac:dyDescent="0.2">
      <c r="A438" s="121">
        <v>366</v>
      </c>
      <c r="B438" s="134" t="s">
        <v>378</v>
      </c>
      <c r="C438" s="131" t="s">
        <v>307</v>
      </c>
      <c r="D438" s="131"/>
      <c r="E438" s="161">
        <v>2</v>
      </c>
      <c r="F438" s="165"/>
      <c r="G438" s="165"/>
    </row>
    <row r="439" spans="1:7" ht="38.25" x14ac:dyDescent="0.2">
      <c r="A439" s="121">
        <v>367</v>
      </c>
      <c r="B439" s="134" t="s">
        <v>410</v>
      </c>
      <c r="C439" s="131" t="s">
        <v>318</v>
      </c>
      <c r="D439" s="131"/>
      <c r="E439" s="161">
        <v>1</v>
      </c>
      <c r="F439" s="165"/>
      <c r="G439" s="165"/>
    </row>
    <row r="440" spans="1:7" x14ac:dyDescent="0.2">
      <c r="A440" s="121">
        <v>368</v>
      </c>
      <c r="B440" s="134" t="s">
        <v>389</v>
      </c>
      <c r="C440" s="131" t="s">
        <v>309</v>
      </c>
      <c r="D440" s="131"/>
      <c r="E440" s="161">
        <v>2</v>
      </c>
      <c r="F440" s="165"/>
      <c r="G440" s="165"/>
    </row>
    <row r="441" spans="1:7" ht="38.25" x14ac:dyDescent="0.2">
      <c r="A441" s="121">
        <v>369</v>
      </c>
      <c r="B441" s="121" t="s">
        <v>347</v>
      </c>
      <c r="C441" s="124" t="s">
        <v>556</v>
      </c>
      <c r="D441" s="124"/>
      <c r="E441" s="161">
        <v>2</v>
      </c>
      <c r="F441" s="165"/>
      <c r="G441" s="165"/>
    </row>
    <row r="442" spans="1:7" x14ac:dyDescent="0.2">
      <c r="A442" s="182" t="s">
        <v>414</v>
      </c>
      <c r="B442" s="183"/>
      <c r="C442" s="183"/>
      <c r="D442" s="183"/>
      <c r="E442" s="183"/>
      <c r="F442" s="165"/>
      <c r="G442" s="165"/>
    </row>
    <row r="443" spans="1:7" ht="114.75" x14ac:dyDescent="0.2">
      <c r="A443" s="121">
        <v>370</v>
      </c>
      <c r="B443" s="121" t="s">
        <v>334</v>
      </c>
      <c r="C443" s="124" t="s">
        <v>529</v>
      </c>
      <c r="D443" s="124"/>
      <c r="E443" s="161">
        <v>1</v>
      </c>
      <c r="F443" s="165"/>
      <c r="G443" s="165"/>
    </row>
    <row r="444" spans="1:7" ht="89.25" x14ac:dyDescent="0.2">
      <c r="A444" s="121">
        <v>371</v>
      </c>
      <c r="B444" s="121" t="s">
        <v>396</v>
      </c>
      <c r="C444" s="124" t="s">
        <v>308</v>
      </c>
      <c r="D444" s="124"/>
      <c r="E444" s="161">
        <v>1</v>
      </c>
      <c r="F444" s="165"/>
      <c r="G444" s="165"/>
    </row>
    <row r="445" spans="1:7" ht="63.75" x14ac:dyDescent="0.2">
      <c r="A445" s="121">
        <v>372</v>
      </c>
      <c r="B445" s="121" t="s">
        <v>354</v>
      </c>
      <c r="C445" s="124" t="s">
        <v>539</v>
      </c>
      <c r="D445" s="124"/>
      <c r="E445" s="161">
        <v>1</v>
      </c>
      <c r="F445" s="165"/>
      <c r="G445" s="165"/>
    </row>
    <row r="446" spans="1:7" ht="102" x14ac:dyDescent="0.2">
      <c r="A446" s="121">
        <v>373</v>
      </c>
      <c r="B446" s="121" t="s">
        <v>347</v>
      </c>
      <c r="C446" s="131" t="s">
        <v>555</v>
      </c>
      <c r="D446" s="124"/>
      <c r="E446" s="161">
        <v>1</v>
      </c>
      <c r="F446" s="165"/>
      <c r="G446" s="165"/>
    </row>
    <row r="447" spans="1:7" ht="38.25" x14ac:dyDescent="0.2">
      <c r="A447" s="121">
        <v>374</v>
      </c>
      <c r="B447" s="125" t="s">
        <v>344</v>
      </c>
      <c r="C447" s="124" t="s">
        <v>549</v>
      </c>
      <c r="D447" s="124"/>
      <c r="E447" s="161">
        <v>1</v>
      </c>
      <c r="F447" s="165"/>
      <c r="G447" s="165"/>
    </row>
    <row r="448" spans="1:7" ht="38.25" x14ac:dyDescent="0.2">
      <c r="A448" s="121">
        <v>375</v>
      </c>
      <c r="B448" s="125" t="s">
        <v>344</v>
      </c>
      <c r="C448" s="124" t="s">
        <v>543</v>
      </c>
      <c r="D448" s="124"/>
      <c r="E448" s="161">
        <v>1</v>
      </c>
      <c r="F448" s="165"/>
      <c r="G448" s="165"/>
    </row>
    <row r="449" spans="1:7" ht="38.25" x14ac:dyDescent="0.2">
      <c r="A449" s="121">
        <v>376</v>
      </c>
      <c r="B449" s="125" t="s">
        <v>344</v>
      </c>
      <c r="C449" s="124" t="s">
        <v>544</v>
      </c>
      <c r="D449" s="124"/>
      <c r="E449" s="161">
        <v>1</v>
      </c>
      <c r="F449" s="165"/>
      <c r="G449" s="165"/>
    </row>
    <row r="450" spans="1:7" ht="38.25" x14ac:dyDescent="0.2">
      <c r="A450" s="121">
        <v>377</v>
      </c>
      <c r="B450" s="125" t="s">
        <v>344</v>
      </c>
      <c r="C450" s="124" t="s">
        <v>545</v>
      </c>
      <c r="D450" s="124"/>
      <c r="E450" s="161">
        <v>1</v>
      </c>
      <c r="F450" s="165"/>
      <c r="G450" s="165"/>
    </row>
    <row r="451" spans="1:7" ht="38.25" x14ac:dyDescent="0.2">
      <c r="A451" s="121">
        <v>378</v>
      </c>
      <c r="B451" s="125" t="s">
        <v>344</v>
      </c>
      <c r="C451" s="124" t="s">
        <v>546</v>
      </c>
      <c r="D451" s="124"/>
      <c r="E451" s="161">
        <v>1</v>
      </c>
      <c r="F451" s="165"/>
      <c r="G451" s="165"/>
    </row>
    <row r="452" spans="1:7" ht="38.25" x14ac:dyDescent="0.2">
      <c r="A452" s="121">
        <v>379</v>
      </c>
      <c r="B452" s="125" t="s">
        <v>344</v>
      </c>
      <c r="C452" s="124" t="s">
        <v>547</v>
      </c>
      <c r="D452" s="124"/>
      <c r="E452" s="161">
        <v>1</v>
      </c>
      <c r="F452" s="165"/>
      <c r="G452" s="165"/>
    </row>
    <row r="453" spans="1:7" ht="38.25" x14ac:dyDescent="0.2">
      <c r="A453" s="121">
        <v>380</v>
      </c>
      <c r="B453" s="125" t="s">
        <v>344</v>
      </c>
      <c r="C453" s="124" t="s">
        <v>548</v>
      </c>
      <c r="D453" s="124"/>
      <c r="E453" s="161">
        <v>1</v>
      </c>
      <c r="F453" s="165"/>
      <c r="G453" s="165"/>
    </row>
    <row r="454" spans="1:7" ht="38.25" x14ac:dyDescent="0.2">
      <c r="A454" s="121">
        <v>381</v>
      </c>
      <c r="B454" s="125" t="s">
        <v>344</v>
      </c>
      <c r="C454" s="124" t="s">
        <v>554</v>
      </c>
      <c r="D454" s="124"/>
      <c r="E454" s="161">
        <v>1</v>
      </c>
      <c r="F454" s="165"/>
      <c r="G454" s="165"/>
    </row>
    <row r="455" spans="1:7" ht="63.75" x14ac:dyDescent="0.2">
      <c r="A455" s="121">
        <v>382</v>
      </c>
      <c r="B455" s="121" t="s">
        <v>372</v>
      </c>
      <c r="C455" s="124" t="s">
        <v>550</v>
      </c>
      <c r="D455" s="124"/>
      <c r="E455" s="161">
        <v>1</v>
      </c>
      <c r="F455" s="165"/>
      <c r="G455" s="165"/>
    </row>
    <row r="456" spans="1:7" ht="102" x14ac:dyDescent="0.2">
      <c r="A456" s="121">
        <v>383</v>
      </c>
      <c r="B456" s="125" t="s">
        <v>338</v>
      </c>
      <c r="C456" s="124" t="s">
        <v>310</v>
      </c>
      <c r="D456" s="124"/>
      <c r="E456" s="161">
        <v>2</v>
      </c>
      <c r="F456" s="165"/>
      <c r="G456" s="165"/>
    </row>
    <row r="457" spans="1:7" ht="89.25" x14ac:dyDescent="0.2">
      <c r="A457" s="121">
        <v>384</v>
      </c>
      <c r="B457" s="121" t="s">
        <v>338</v>
      </c>
      <c r="C457" s="124" t="s">
        <v>301</v>
      </c>
      <c r="D457" s="124"/>
      <c r="E457" s="161">
        <v>3</v>
      </c>
      <c r="F457" s="165"/>
      <c r="G457" s="165"/>
    </row>
    <row r="458" spans="1:7" ht="38.25" x14ac:dyDescent="0.2">
      <c r="A458" s="121">
        <v>385</v>
      </c>
      <c r="B458" s="134" t="s">
        <v>365</v>
      </c>
      <c r="C458" s="151" t="s">
        <v>590</v>
      </c>
      <c r="D458" s="131"/>
      <c r="E458" s="161">
        <v>2</v>
      </c>
      <c r="F458" s="165"/>
      <c r="G458" s="165"/>
    </row>
    <row r="459" spans="1:7" ht="38.25" x14ac:dyDescent="0.2">
      <c r="A459" s="121">
        <v>386</v>
      </c>
      <c r="B459" s="134" t="s">
        <v>412</v>
      </c>
      <c r="C459" s="151" t="s">
        <v>597</v>
      </c>
      <c r="D459" s="131"/>
      <c r="E459" s="161">
        <v>2</v>
      </c>
      <c r="F459" s="165"/>
      <c r="G459" s="165"/>
    </row>
    <row r="460" spans="1:7" ht="25.5" x14ac:dyDescent="0.2">
      <c r="A460" s="121">
        <v>387</v>
      </c>
      <c r="B460" s="134" t="s">
        <v>368</v>
      </c>
      <c r="C460" s="151" t="s">
        <v>591</v>
      </c>
      <c r="D460" s="131"/>
      <c r="E460" s="161">
        <v>7</v>
      </c>
      <c r="F460" s="165"/>
      <c r="G460" s="165"/>
    </row>
    <row r="461" spans="1:7" ht="38.25" x14ac:dyDescent="0.2">
      <c r="A461" s="121">
        <v>388</v>
      </c>
      <c r="B461" s="133" t="s">
        <v>408</v>
      </c>
      <c r="C461" s="124" t="s">
        <v>319</v>
      </c>
      <c r="D461" s="131"/>
      <c r="E461" s="161">
        <v>6</v>
      </c>
      <c r="F461" s="165"/>
      <c r="G461" s="165"/>
    </row>
    <row r="462" spans="1:7" x14ac:dyDescent="0.2">
      <c r="A462" s="121">
        <v>389</v>
      </c>
      <c r="B462" s="134" t="s">
        <v>359</v>
      </c>
      <c r="C462" s="131" t="s">
        <v>303</v>
      </c>
      <c r="D462" s="131"/>
      <c r="E462" s="161">
        <v>1</v>
      </c>
      <c r="F462" s="165"/>
      <c r="G462" s="165"/>
    </row>
    <row r="463" spans="1:7" ht="25.5" x14ac:dyDescent="0.2">
      <c r="A463" s="121">
        <v>390</v>
      </c>
      <c r="B463" s="134" t="s">
        <v>375</v>
      </c>
      <c r="C463" s="131" t="s">
        <v>317</v>
      </c>
      <c r="D463" s="131"/>
      <c r="E463" s="161">
        <v>1</v>
      </c>
      <c r="F463" s="165"/>
      <c r="G463" s="165"/>
    </row>
    <row r="464" spans="1:7" ht="25.5" x14ac:dyDescent="0.2">
      <c r="A464" s="121">
        <v>391</v>
      </c>
      <c r="B464" s="134" t="s">
        <v>387</v>
      </c>
      <c r="C464" s="131" t="s">
        <v>304</v>
      </c>
      <c r="D464" s="131"/>
      <c r="E464" s="161">
        <v>2</v>
      </c>
      <c r="F464" s="165"/>
      <c r="G464" s="165"/>
    </row>
    <row r="465" spans="1:7" ht="25.5" x14ac:dyDescent="0.2">
      <c r="A465" s="121">
        <v>392</v>
      </c>
      <c r="B465" s="134" t="s">
        <v>377</v>
      </c>
      <c r="C465" s="131" t="s">
        <v>306</v>
      </c>
      <c r="D465" s="131"/>
      <c r="E465" s="161">
        <v>1</v>
      </c>
      <c r="F465" s="165"/>
      <c r="G465" s="165"/>
    </row>
    <row r="466" spans="1:7" ht="25.5" x14ac:dyDescent="0.2">
      <c r="A466" s="121">
        <v>393</v>
      </c>
      <c r="B466" s="134" t="s">
        <v>378</v>
      </c>
      <c r="C466" s="131" t="s">
        <v>307</v>
      </c>
      <c r="D466" s="131"/>
      <c r="E466" s="161">
        <v>2</v>
      </c>
      <c r="F466" s="165"/>
      <c r="G466" s="165"/>
    </row>
    <row r="467" spans="1:7" ht="38.25" x14ac:dyDescent="0.2">
      <c r="A467" s="121">
        <v>394</v>
      </c>
      <c r="B467" s="134" t="s">
        <v>379</v>
      </c>
      <c r="C467" s="131" t="s">
        <v>318</v>
      </c>
      <c r="D467" s="131"/>
      <c r="E467" s="161">
        <v>1</v>
      </c>
      <c r="F467" s="165"/>
      <c r="G467" s="165"/>
    </row>
    <row r="468" spans="1:7" x14ac:dyDescent="0.2">
      <c r="A468" s="121">
        <v>395</v>
      </c>
      <c r="B468" s="134" t="s">
        <v>380</v>
      </c>
      <c r="C468" s="131" t="s">
        <v>309</v>
      </c>
      <c r="D468" s="131"/>
      <c r="E468" s="161">
        <v>2</v>
      </c>
      <c r="F468" s="165"/>
      <c r="G468" s="165"/>
    </row>
    <row r="469" spans="1:7" ht="38.25" x14ac:dyDescent="0.2">
      <c r="A469" s="121">
        <v>396</v>
      </c>
      <c r="B469" s="121" t="s">
        <v>347</v>
      </c>
      <c r="C469" s="124" t="s">
        <v>556</v>
      </c>
      <c r="D469" s="124"/>
      <c r="E469" s="161">
        <v>2</v>
      </c>
      <c r="F469" s="165"/>
      <c r="G469" s="165"/>
    </row>
    <row r="470" spans="1:7" x14ac:dyDescent="0.2">
      <c r="A470" s="182" t="s">
        <v>415</v>
      </c>
      <c r="B470" s="183"/>
      <c r="C470" s="183"/>
      <c r="D470" s="183"/>
      <c r="E470" s="183"/>
      <c r="F470" s="165"/>
      <c r="G470" s="165"/>
    </row>
    <row r="471" spans="1:7" ht="114.75" x14ac:dyDescent="0.2">
      <c r="A471" s="121">
        <v>396</v>
      </c>
      <c r="B471" s="121" t="s">
        <v>334</v>
      </c>
      <c r="C471" s="124" t="s">
        <v>529</v>
      </c>
      <c r="D471" s="124"/>
      <c r="E471" s="161">
        <v>1</v>
      </c>
      <c r="F471" s="165"/>
      <c r="G471" s="165"/>
    </row>
    <row r="472" spans="1:7" ht="89.25" x14ac:dyDescent="0.2">
      <c r="A472" s="121">
        <v>397</v>
      </c>
      <c r="B472" s="121" t="s">
        <v>396</v>
      </c>
      <c r="C472" s="124" t="s">
        <v>308</v>
      </c>
      <c r="D472" s="124"/>
      <c r="E472" s="161">
        <v>1</v>
      </c>
      <c r="F472" s="165"/>
      <c r="G472" s="165"/>
    </row>
    <row r="473" spans="1:7" ht="63.75" x14ac:dyDescent="0.2">
      <c r="A473" s="121">
        <v>398</v>
      </c>
      <c r="B473" s="121" t="s">
        <v>354</v>
      </c>
      <c r="C473" s="124" t="s">
        <v>539</v>
      </c>
      <c r="D473" s="124"/>
      <c r="E473" s="161">
        <v>1</v>
      </c>
      <c r="F473" s="165"/>
      <c r="G473" s="165"/>
    </row>
    <row r="474" spans="1:7" ht="102" x14ac:dyDescent="0.2">
      <c r="A474" s="121">
        <v>399</v>
      </c>
      <c r="B474" s="121" t="s">
        <v>347</v>
      </c>
      <c r="C474" s="131" t="s">
        <v>555</v>
      </c>
      <c r="D474" s="124"/>
      <c r="E474" s="161">
        <v>1</v>
      </c>
      <c r="F474" s="165"/>
      <c r="G474" s="165"/>
    </row>
    <row r="475" spans="1:7" ht="38.25" x14ac:dyDescent="0.2">
      <c r="A475" s="121">
        <v>400</v>
      </c>
      <c r="B475" s="125" t="s">
        <v>344</v>
      </c>
      <c r="C475" s="124" t="s">
        <v>549</v>
      </c>
      <c r="D475" s="124"/>
      <c r="E475" s="161">
        <v>1</v>
      </c>
      <c r="F475" s="165"/>
      <c r="G475" s="165"/>
    </row>
    <row r="476" spans="1:7" ht="38.25" x14ac:dyDescent="0.2">
      <c r="A476" s="121">
        <v>401</v>
      </c>
      <c r="B476" s="125" t="s">
        <v>344</v>
      </c>
      <c r="C476" s="124" t="s">
        <v>543</v>
      </c>
      <c r="D476" s="124"/>
      <c r="E476" s="161">
        <v>1</v>
      </c>
      <c r="F476" s="165"/>
      <c r="G476" s="165"/>
    </row>
    <row r="477" spans="1:7" ht="38.25" x14ac:dyDescent="0.2">
      <c r="A477" s="121">
        <v>402</v>
      </c>
      <c r="B477" s="125" t="s">
        <v>344</v>
      </c>
      <c r="C477" s="124" t="s">
        <v>544</v>
      </c>
      <c r="D477" s="124"/>
      <c r="E477" s="161">
        <v>1</v>
      </c>
      <c r="F477" s="165"/>
      <c r="G477" s="165"/>
    </row>
    <row r="478" spans="1:7" ht="38.25" x14ac:dyDescent="0.2">
      <c r="A478" s="121">
        <v>403</v>
      </c>
      <c r="B478" s="125" t="s">
        <v>344</v>
      </c>
      <c r="C478" s="124" t="s">
        <v>545</v>
      </c>
      <c r="D478" s="124"/>
      <c r="E478" s="161">
        <v>1</v>
      </c>
      <c r="F478" s="165"/>
      <c r="G478" s="165"/>
    </row>
    <row r="479" spans="1:7" ht="38.25" x14ac:dyDescent="0.2">
      <c r="A479" s="121">
        <v>404</v>
      </c>
      <c r="B479" s="125" t="s">
        <v>344</v>
      </c>
      <c r="C479" s="124" t="s">
        <v>546</v>
      </c>
      <c r="D479" s="124"/>
      <c r="E479" s="161">
        <v>1</v>
      </c>
      <c r="F479" s="165"/>
      <c r="G479" s="165"/>
    </row>
    <row r="480" spans="1:7" ht="38.25" x14ac:dyDescent="0.2">
      <c r="A480" s="121">
        <v>405</v>
      </c>
      <c r="B480" s="125" t="s">
        <v>344</v>
      </c>
      <c r="C480" s="124" t="s">
        <v>547</v>
      </c>
      <c r="D480" s="124"/>
      <c r="E480" s="161">
        <v>1</v>
      </c>
      <c r="F480" s="165"/>
      <c r="G480" s="165"/>
    </row>
    <row r="481" spans="1:7" ht="38.25" x14ac:dyDescent="0.2">
      <c r="A481" s="121">
        <v>406</v>
      </c>
      <c r="B481" s="125" t="s">
        <v>344</v>
      </c>
      <c r="C481" s="124" t="s">
        <v>548</v>
      </c>
      <c r="D481" s="124"/>
      <c r="E481" s="161">
        <v>1</v>
      </c>
      <c r="F481" s="165"/>
      <c r="G481" s="165"/>
    </row>
    <row r="482" spans="1:7" ht="38.25" x14ac:dyDescent="0.2">
      <c r="A482" s="121">
        <v>407</v>
      </c>
      <c r="B482" s="125" t="s">
        <v>344</v>
      </c>
      <c r="C482" s="124" t="s">
        <v>554</v>
      </c>
      <c r="D482" s="124"/>
      <c r="E482" s="161">
        <v>1</v>
      </c>
      <c r="F482" s="165"/>
      <c r="G482" s="165"/>
    </row>
    <row r="483" spans="1:7" ht="63.75" x14ac:dyDescent="0.2">
      <c r="A483" s="121">
        <v>408</v>
      </c>
      <c r="B483" s="121" t="s">
        <v>372</v>
      </c>
      <c r="C483" s="124" t="s">
        <v>550</v>
      </c>
      <c r="D483" s="124"/>
      <c r="E483" s="161">
        <v>1</v>
      </c>
      <c r="F483" s="165"/>
      <c r="G483" s="165"/>
    </row>
    <row r="484" spans="1:7" ht="102" x14ac:dyDescent="0.2">
      <c r="A484" s="121">
        <v>409</v>
      </c>
      <c r="B484" s="125" t="s">
        <v>338</v>
      </c>
      <c r="C484" s="124" t="s">
        <v>310</v>
      </c>
      <c r="D484" s="124"/>
      <c r="E484" s="161">
        <v>2</v>
      </c>
      <c r="F484" s="165"/>
      <c r="G484" s="165"/>
    </row>
    <row r="485" spans="1:7" ht="89.25" x14ac:dyDescent="0.2">
      <c r="A485" s="121">
        <v>410</v>
      </c>
      <c r="B485" s="121" t="s">
        <v>338</v>
      </c>
      <c r="C485" s="124" t="s">
        <v>301</v>
      </c>
      <c r="D485" s="124"/>
      <c r="E485" s="161">
        <v>3</v>
      </c>
      <c r="F485" s="165"/>
      <c r="G485" s="165"/>
    </row>
    <row r="486" spans="1:7" ht="38.25" x14ac:dyDescent="0.2">
      <c r="A486" s="121">
        <v>411</v>
      </c>
      <c r="B486" s="134" t="s">
        <v>365</v>
      </c>
      <c r="C486" s="151" t="s">
        <v>598</v>
      </c>
      <c r="D486" s="131"/>
      <c r="E486" s="161">
        <v>2</v>
      </c>
      <c r="F486" s="165"/>
      <c r="G486" s="165"/>
    </row>
    <row r="487" spans="1:7" ht="38.25" x14ac:dyDescent="0.2">
      <c r="A487" s="121">
        <v>412</v>
      </c>
      <c r="B487" s="134" t="s">
        <v>412</v>
      </c>
      <c r="C487" s="151" t="s">
        <v>595</v>
      </c>
      <c r="D487" s="131"/>
      <c r="E487" s="161">
        <v>2</v>
      </c>
      <c r="F487" s="165"/>
      <c r="G487" s="165"/>
    </row>
    <row r="488" spans="1:7" ht="25.5" x14ac:dyDescent="0.2">
      <c r="A488" s="121">
        <v>413</v>
      </c>
      <c r="B488" s="134" t="s">
        <v>368</v>
      </c>
      <c r="C488" s="151" t="s">
        <v>596</v>
      </c>
      <c r="D488" s="131"/>
      <c r="E488" s="161">
        <v>7</v>
      </c>
      <c r="F488" s="165"/>
      <c r="G488" s="165"/>
    </row>
    <row r="489" spans="1:7" ht="38.25" x14ac:dyDescent="0.2">
      <c r="A489" s="121">
        <v>414</v>
      </c>
      <c r="B489" s="133" t="s">
        <v>408</v>
      </c>
      <c r="C489" s="124" t="s">
        <v>319</v>
      </c>
      <c r="D489" s="131"/>
      <c r="E489" s="161">
        <v>6</v>
      </c>
      <c r="F489" s="165"/>
      <c r="G489" s="165"/>
    </row>
    <row r="490" spans="1:7" x14ac:dyDescent="0.2">
      <c r="A490" s="121">
        <v>415</v>
      </c>
      <c r="B490" s="134" t="s">
        <v>359</v>
      </c>
      <c r="C490" s="131" t="s">
        <v>303</v>
      </c>
      <c r="D490" s="131"/>
      <c r="E490" s="161">
        <v>1</v>
      </c>
      <c r="F490" s="165"/>
      <c r="G490" s="165"/>
    </row>
    <row r="491" spans="1:7" ht="25.5" x14ac:dyDescent="0.2">
      <c r="A491" s="121">
        <v>416</v>
      </c>
      <c r="B491" s="134" t="s">
        <v>375</v>
      </c>
      <c r="C491" s="131" t="s">
        <v>317</v>
      </c>
      <c r="D491" s="131"/>
      <c r="E491" s="161">
        <v>1</v>
      </c>
      <c r="F491" s="165"/>
      <c r="G491" s="165"/>
    </row>
    <row r="492" spans="1:7" ht="25.5" x14ac:dyDescent="0.2">
      <c r="A492" s="121">
        <v>417</v>
      </c>
      <c r="B492" s="134" t="s">
        <v>376</v>
      </c>
      <c r="C492" s="131" t="s">
        <v>304</v>
      </c>
      <c r="D492" s="131"/>
      <c r="E492" s="161">
        <v>2</v>
      </c>
      <c r="F492" s="165"/>
      <c r="G492" s="165"/>
    </row>
    <row r="493" spans="1:7" ht="25.5" x14ac:dyDescent="0.2">
      <c r="A493" s="121">
        <v>418</v>
      </c>
      <c r="B493" s="134" t="s">
        <v>403</v>
      </c>
      <c r="C493" s="131" t="s">
        <v>306</v>
      </c>
      <c r="D493" s="131"/>
      <c r="E493" s="161">
        <v>1</v>
      </c>
      <c r="F493" s="165"/>
      <c r="G493" s="165"/>
    </row>
    <row r="494" spans="1:7" ht="25.5" x14ac:dyDescent="0.2">
      <c r="A494" s="121">
        <v>419</v>
      </c>
      <c r="B494" s="134" t="s">
        <v>378</v>
      </c>
      <c r="C494" s="131" t="s">
        <v>307</v>
      </c>
      <c r="D494" s="131"/>
      <c r="E494" s="161">
        <v>2</v>
      </c>
      <c r="F494" s="165"/>
      <c r="G494" s="165"/>
    </row>
    <row r="495" spans="1:7" ht="38.25" x14ac:dyDescent="0.2">
      <c r="A495" s="121">
        <v>420</v>
      </c>
      <c r="B495" s="134" t="s">
        <v>379</v>
      </c>
      <c r="C495" s="131" t="s">
        <v>318</v>
      </c>
      <c r="D495" s="131"/>
      <c r="E495" s="161">
        <v>1</v>
      </c>
      <c r="F495" s="165"/>
      <c r="G495" s="165"/>
    </row>
    <row r="496" spans="1:7" x14ac:dyDescent="0.2">
      <c r="A496" s="121">
        <v>421</v>
      </c>
      <c r="B496" s="134" t="s">
        <v>380</v>
      </c>
      <c r="C496" s="131" t="s">
        <v>309</v>
      </c>
      <c r="D496" s="131"/>
      <c r="E496" s="161">
        <v>2</v>
      </c>
      <c r="F496" s="165"/>
      <c r="G496" s="165"/>
    </row>
    <row r="497" spans="1:7" ht="38.25" x14ac:dyDescent="0.2">
      <c r="A497" s="121">
        <v>422</v>
      </c>
      <c r="B497" s="121" t="s">
        <v>347</v>
      </c>
      <c r="C497" s="124" t="s">
        <v>556</v>
      </c>
      <c r="D497" s="124"/>
      <c r="E497" s="161">
        <v>2</v>
      </c>
      <c r="F497" s="165"/>
      <c r="G497" s="165"/>
    </row>
    <row r="498" spans="1:7" x14ac:dyDescent="0.2">
      <c r="A498" s="184" t="s">
        <v>416</v>
      </c>
      <c r="B498" s="184"/>
      <c r="C498" s="184"/>
      <c r="D498" s="184"/>
      <c r="E498" s="182"/>
      <c r="F498" s="165"/>
      <c r="G498" s="165"/>
    </row>
    <row r="499" spans="1:7" ht="114.75" x14ac:dyDescent="0.2">
      <c r="A499" s="121">
        <v>423</v>
      </c>
      <c r="B499" s="121" t="s">
        <v>334</v>
      </c>
      <c r="C499" s="124" t="s">
        <v>529</v>
      </c>
      <c r="D499" s="124"/>
      <c r="E499" s="161">
        <v>1</v>
      </c>
      <c r="F499" s="165"/>
      <c r="G499" s="165"/>
    </row>
    <row r="500" spans="1:7" ht="101.25" customHeight="1" x14ac:dyDescent="0.2">
      <c r="A500" s="121">
        <v>424</v>
      </c>
      <c r="B500" s="121" t="s">
        <v>396</v>
      </c>
      <c r="C500" s="124" t="s">
        <v>308</v>
      </c>
      <c r="D500" s="124"/>
      <c r="E500" s="161">
        <v>1</v>
      </c>
      <c r="F500" s="165"/>
      <c r="G500" s="165"/>
    </row>
    <row r="501" spans="1:7" ht="73.5" customHeight="1" x14ac:dyDescent="0.2">
      <c r="A501" s="121">
        <v>425</v>
      </c>
      <c r="B501" s="121" t="s">
        <v>354</v>
      </c>
      <c r="C501" s="124" t="s">
        <v>539</v>
      </c>
      <c r="D501" s="124"/>
      <c r="E501" s="161">
        <v>1</v>
      </c>
      <c r="F501" s="165"/>
      <c r="G501" s="165"/>
    </row>
    <row r="502" spans="1:7" ht="115.5" customHeight="1" x14ac:dyDescent="0.2">
      <c r="A502" s="121">
        <v>426</v>
      </c>
      <c r="B502" s="121" t="s">
        <v>347</v>
      </c>
      <c r="C502" s="131" t="s">
        <v>555</v>
      </c>
      <c r="D502" s="124"/>
      <c r="E502" s="161">
        <v>1</v>
      </c>
      <c r="F502" s="165"/>
      <c r="G502" s="165"/>
    </row>
    <row r="503" spans="1:7" ht="38.25" x14ac:dyDescent="0.2">
      <c r="A503" s="121">
        <v>427</v>
      </c>
      <c r="B503" s="125" t="s">
        <v>344</v>
      </c>
      <c r="C503" s="124" t="s">
        <v>549</v>
      </c>
      <c r="D503" s="124"/>
      <c r="E503" s="161">
        <v>1</v>
      </c>
      <c r="F503" s="165"/>
      <c r="G503" s="165"/>
    </row>
    <row r="504" spans="1:7" ht="38.25" x14ac:dyDescent="0.2">
      <c r="A504" s="121">
        <v>428</v>
      </c>
      <c r="B504" s="125" t="s">
        <v>344</v>
      </c>
      <c r="C504" s="124" t="s">
        <v>543</v>
      </c>
      <c r="D504" s="124"/>
      <c r="E504" s="161">
        <v>1</v>
      </c>
      <c r="F504" s="165"/>
      <c r="G504" s="165"/>
    </row>
    <row r="505" spans="1:7" ht="38.25" x14ac:dyDescent="0.2">
      <c r="A505" s="121">
        <v>429</v>
      </c>
      <c r="B505" s="125" t="s">
        <v>344</v>
      </c>
      <c r="C505" s="124" t="s">
        <v>544</v>
      </c>
      <c r="D505" s="124"/>
      <c r="E505" s="161">
        <v>1</v>
      </c>
      <c r="F505" s="165"/>
      <c r="G505" s="165"/>
    </row>
    <row r="506" spans="1:7" ht="38.25" x14ac:dyDescent="0.2">
      <c r="A506" s="121">
        <v>430</v>
      </c>
      <c r="B506" s="125" t="s">
        <v>344</v>
      </c>
      <c r="C506" s="124" t="s">
        <v>545</v>
      </c>
      <c r="D506" s="124"/>
      <c r="E506" s="161">
        <v>1</v>
      </c>
      <c r="F506" s="165"/>
      <c r="G506" s="165"/>
    </row>
    <row r="507" spans="1:7" ht="38.25" x14ac:dyDescent="0.2">
      <c r="A507" s="121">
        <v>431</v>
      </c>
      <c r="B507" s="125" t="s">
        <v>344</v>
      </c>
      <c r="C507" s="124" t="s">
        <v>546</v>
      </c>
      <c r="D507" s="124"/>
      <c r="E507" s="161">
        <v>1</v>
      </c>
      <c r="F507" s="165"/>
      <c r="G507" s="165"/>
    </row>
    <row r="508" spans="1:7" ht="38.25" x14ac:dyDescent="0.2">
      <c r="A508" s="121">
        <v>432</v>
      </c>
      <c r="B508" s="125" t="s">
        <v>344</v>
      </c>
      <c r="C508" s="124" t="s">
        <v>547</v>
      </c>
      <c r="D508" s="124"/>
      <c r="E508" s="161">
        <v>1</v>
      </c>
      <c r="F508" s="165"/>
      <c r="G508" s="165"/>
    </row>
    <row r="509" spans="1:7" ht="38.25" x14ac:dyDescent="0.2">
      <c r="A509" s="121">
        <v>433</v>
      </c>
      <c r="B509" s="125" t="s">
        <v>344</v>
      </c>
      <c r="C509" s="124" t="s">
        <v>548</v>
      </c>
      <c r="D509" s="124"/>
      <c r="E509" s="161">
        <v>1</v>
      </c>
      <c r="F509" s="165"/>
      <c r="G509" s="165"/>
    </row>
    <row r="510" spans="1:7" ht="38.25" x14ac:dyDescent="0.2">
      <c r="A510" s="121">
        <v>434</v>
      </c>
      <c r="B510" s="125" t="s">
        <v>344</v>
      </c>
      <c r="C510" s="124" t="s">
        <v>554</v>
      </c>
      <c r="D510" s="124"/>
      <c r="E510" s="161">
        <v>1</v>
      </c>
      <c r="F510" s="165"/>
      <c r="G510" s="165"/>
    </row>
    <row r="511" spans="1:7" ht="63.75" x14ac:dyDescent="0.2">
      <c r="A511" s="121">
        <v>435</v>
      </c>
      <c r="B511" s="121" t="s">
        <v>372</v>
      </c>
      <c r="C511" s="124" t="s">
        <v>550</v>
      </c>
      <c r="D511" s="124"/>
      <c r="E511" s="161">
        <v>1</v>
      </c>
      <c r="F511" s="165"/>
      <c r="G511" s="165"/>
    </row>
    <row r="512" spans="1:7" ht="102" x14ac:dyDescent="0.2">
      <c r="A512" s="121">
        <v>436</v>
      </c>
      <c r="B512" s="125" t="s">
        <v>338</v>
      </c>
      <c r="C512" s="124" t="s">
        <v>310</v>
      </c>
      <c r="D512" s="124"/>
      <c r="E512" s="161">
        <v>2</v>
      </c>
      <c r="F512" s="165"/>
      <c r="G512" s="165"/>
    </row>
    <row r="513" spans="1:7" ht="89.25" x14ac:dyDescent="0.2">
      <c r="A513" s="121">
        <v>437</v>
      </c>
      <c r="B513" s="121" t="s">
        <v>338</v>
      </c>
      <c r="C513" s="124" t="s">
        <v>301</v>
      </c>
      <c r="D513" s="124"/>
      <c r="E513" s="161">
        <v>3</v>
      </c>
      <c r="F513" s="165"/>
      <c r="G513" s="165"/>
    </row>
    <row r="514" spans="1:7" ht="38.25" x14ac:dyDescent="0.2">
      <c r="A514" s="121">
        <v>438</v>
      </c>
      <c r="B514" s="134" t="s">
        <v>365</v>
      </c>
      <c r="C514" s="151" t="s">
        <v>598</v>
      </c>
      <c r="D514" s="131"/>
      <c r="E514" s="161">
        <v>2</v>
      </c>
      <c r="F514" s="165"/>
      <c r="G514" s="165"/>
    </row>
    <row r="515" spans="1:7" ht="38.25" x14ac:dyDescent="0.2">
      <c r="A515" s="121">
        <v>439</v>
      </c>
      <c r="B515" s="134" t="s">
        <v>417</v>
      </c>
      <c r="C515" s="151" t="s">
        <v>595</v>
      </c>
      <c r="D515" s="131"/>
      <c r="E515" s="161">
        <v>2</v>
      </c>
      <c r="F515" s="165"/>
      <c r="G515" s="165"/>
    </row>
    <row r="516" spans="1:7" ht="25.5" x14ac:dyDescent="0.2">
      <c r="A516" s="121">
        <v>440</v>
      </c>
      <c r="B516" s="134" t="s">
        <v>368</v>
      </c>
      <c r="C516" s="151" t="s">
        <v>596</v>
      </c>
      <c r="D516" s="131"/>
      <c r="E516" s="161">
        <v>7</v>
      </c>
      <c r="F516" s="165"/>
      <c r="G516" s="165"/>
    </row>
    <row r="517" spans="1:7" ht="38.25" x14ac:dyDescent="0.2">
      <c r="A517" s="121">
        <v>441</v>
      </c>
      <c r="B517" s="133" t="s">
        <v>408</v>
      </c>
      <c r="C517" s="124" t="s">
        <v>319</v>
      </c>
      <c r="D517" s="131"/>
      <c r="E517" s="161">
        <v>6</v>
      </c>
      <c r="F517" s="165"/>
      <c r="G517" s="165"/>
    </row>
    <row r="518" spans="1:7" x14ac:dyDescent="0.2">
      <c r="A518" s="121">
        <v>442</v>
      </c>
      <c r="B518" s="134" t="s">
        <v>359</v>
      </c>
      <c r="C518" s="131" t="s">
        <v>303</v>
      </c>
      <c r="D518" s="131"/>
      <c r="E518" s="161">
        <v>1</v>
      </c>
      <c r="F518" s="165"/>
      <c r="G518" s="165"/>
    </row>
    <row r="519" spans="1:7" ht="25.5" x14ac:dyDescent="0.2">
      <c r="A519" s="121">
        <v>443</v>
      </c>
      <c r="B519" s="134" t="s">
        <v>375</v>
      </c>
      <c r="C519" s="131" t="s">
        <v>317</v>
      </c>
      <c r="D519" s="131"/>
      <c r="E519" s="161">
        <v>1</v>
      </c>
      <c r="F519" s="165"/>
      <c r="G519" s="165"/>
    </row>
    <row r="520" spans="1:7" ht="25.5" x14ac:dyDescent="0.2">
      <c r="A520" s="121">
        <v>444</v>
      </c>
      <c r="B520" s="134" t="s">
        <v>387</v>
      </c>
      <c r="C520" s="131" t="s">
        <v>304</v>
      </c>
      <c r="D520" s="131"/>
      <c r="E520" s="161">
        <v>2</v>
      </c>
      <c r="F520" s="165"/>
      <c r="G520" s="165"/>
    </row>
    <row r="521" spans="1:7" ht="25.5" x14ac:dyDescent="0.2">
      <c r="A521" s="121">
        <v>445</v>
      </c>
      <c r="B521" s="134" t="s">
        <v>377</v>
      </c>
      <c r="C521" s="131" t="s">
        <v>306</v>
      </c>
      <c r="D521" s="131"/>
      <c r="E521" s="161">
        <v>1</v>
      </c>
      <c r="F521" s="165"/>
      <c r="G521" s="165"/>
    </row>
    <row r="522" spans="1:7" ht="25.5" x14ac:dyDescent="0.2">
      <c r="A522" s="121">
        <v>446</v>
      </c>
      <c r="B522" s="134" t="s">
        <v>378</v>
      </c>
      <c r="C522" s="131" t="s">
        <v>307</v>
      </c>
      <c r="D522" s="131"/>
      <c r="E522" s="161">
        <v>2</v>
      </c>
      <c r="F522" s="165"/>
      <c r="G522" s="165"/>
    </row>
    <row r="523" spans="1:7" ht="38.25" x14ac:dyDescent="0.2">
      <c r="A523" s="121">
        <v>447</v>
      </c>
      <c r="B523" s="134" t="s">
        <v>379</v>
      </c>
      <c r="C523" s="131" t="s">
        <v>318</v>
      </c>
      <c r="D523" s="131"/>
      <c r="E523" s="161">
        <v>1</v>
      </c>
      <c r="F523" s="165"/>
      <c r="G523" s="165"/>
    </row>
    <row r="524" spans="1:7" x14ac:dyDescent="0.2">
      <c r="A524" s="121">
        <v>448</v>
      </c>
      <c r="B524" s="134" t="s">
        <v>380</v>
      </c>
      <c r="C524" s="131" t="s">
        <v>309</v>
      </c>
      <c r="D524" s="131"/>
      <c r="E524" s="161">
        <v>2</v>
      </c>
      <c r="F524" s="165"/>
      <c r="G524" s="165"/>
    </row>
    <row r="525" spans="1:7" ht="38.25" x14ac:dyDescent="0.2">
      <c r="A525" s="121">
        <v>449</v>
      </c>
      <c r="B525" s="121" t="s">
        <v>347</v>
      </c>
      <c r="C525" s="124" t="s">
        <v>556</v>
      </c>
      <c r="D525" s="124"/>
      <c r="E525" s="161">
        <v>1</v>
      </c>
      <c r="F525" s="165"/>
      <c r="G525" s="165"/>
    </row>
    <row r="526" spans="1:7" x14ac:dyDescent="0.2">
      <c r="A526" s="182" t="s">
        <v>418</v>
      </c>
      <c r="B526" s="183"/>
      <c r="C526" s="183"/>
      <c r="D526" s="183"/>
      <c r="E526" s="183"/>
      <c r="F526" s="165"/>
      <c r="G526" s="165"/>
    </row>
    <row r="527" spans="1:7" ht="38.25" x14ac:dyDescent="0.2">
      <c r="A527" s="121">
        <v>450</v>
      </c>
      <c r="B527" s="134" t="s">
        <v>393</v>
      </c>
      <c r="C527" s="131" t="s">
        <v>312</v>
      </c>
      <c r="D527" s="131"/>
      <c r="E527" s="161">
        <v>1</v>
      </c>
      <c r="F527" s="165"/>
      <c r="G527" s="165"/>
    </row>
    <row r="528" spans="1:7" ht="25.5" x14ac:dyDescent="0.2">
      <c r="A528" s="121">
        <v>451</v>
      </c>
      <c r="B528" s="134" t="s">
        <v>350</v>
      </c>
      <c r="C528" s="131" t="s">
        <v>314</v>
      </c>
      <c r="D528" s="131"/>
      <c r="E528" s="161">
        <v>1</v>
      </c>
      <c r="F528" s="165"/>
      <c r="G528" s="165"/>
    </row>
    <row r="529" spans="1:7" ht="25.5" x14ac:dyDescent="0.2">
      <c r="A529" s="121">
        <v>452</v>
      </c>
      <c r="B529" s="134" t="s">
        <v>353</v>
      </c>
      <c r="C529" s="131" t="s">
        <v>319</v>
      </c>
      <c r="D529" s="131"/>
      <c r="E529" s="161">
        <v>1</v>
      </c>
      <c r="F529" s="165"/>
      <c r="G529" s="165"/>
    </row>
    <row r="530" spans="1:7" ht="38.25" x14ac:dyDescent="0.2">
      <c r="A530" s="121">
        <v>453</v>
      </c>
      <c r="B530" s="121" t="s">
        <v>351</v>
      </c>
      <c r="C530" s="124" t="s">
        <v>538</v>
      </c>
      <c r="D530" s="124"/>
      <c r="E530" s="161">
        <v>2</v>
      </c>
      <c r="F530" s="165"/>
      <c r="G530" s="165"/>
    </row>
    <row r="531" spans="1:7" x14ac:dyDescent="0.2">
      <c r="A531" s="182" t="s">
        <v>419</v>
      </c>
      <c r="B531" s="183"/>
      <c r="C531" s="183"/>
      <c r="D531" s="183"/>
      <c r="E531" s="183"/>
      <c r="F531" s="165"/>
      <c r="G531" s="165"/>
    </row>
    <row r="532" spans="1:7" ht="38.25" x14ac:dyDescent="0.2">
      <c r="A532" s="121">
        <v>454</v>
      </c>
      <c r="B532" s="135" t="s">
        <v>393</v>
      </c>
      <c r="C532" s="124" t="s">
        <v>313</v>
      </c>
      <c r="D532" s="131"/>
      <c r="E532" s="161">
        <v>2</v>
      </c>
      <c r="F532" s="165"/>
      <c r="G532" s="165"/>
    </row>
    <row r="533" spans="1:7" ht="25.5" x14ac:dyDescent="0.2">
      <c r="A533" s="121">
        <v>455</v>
      </c>
      <c r="B533" s="134" t="s">
        <v>353</v>
      </c>
      <c r="C533" s="131" t="s">
        <v>319</v>
      </c>
      <c r="D533" s="131"/>
      <c r="E533" s="161">
        <v>1</v>
      </c>
      <c r="F533" s="165"/>
      <c r="G533" s="165"/>
    </row>
    <row r="534" spans="1:7" ht="25.5" x14ac:dyDescent="0.2">
      <c r="A534" s="121">
        <v>456</v>
      </c>
      <c r="B534" s="134" t="s">
        <v>353</v>
      </c>
      <c r="C534" s="131" t="s">
        <v>315</v>
      </c>
      <c r="D534" s="131"/>
      <c r="E534" s="161">
        <v>1</v>
      </c>
      <c r="F534" s="165"/>
      <c r="G534" s="165"/>
    </row>
    <row r="535" spans="1:7" ht="38.25" x14ac:dyDescent="0.2">
      <c r="A535" s="121">
        <v>457</v>
      </c>
      <c r="B535" s="121" t="s">
        <v>351</v>
      </c>
      <c r="C535" s="124" t="s">
        <v>538</v>
      </c>
      <c r="D535" s="124"/>
      <c r="E535" s="161">
        <v>2</v>
      </c>
      <c r="F535" s="165"/>
      <c r="G535" s="165"/>
    </row>
    <row r="536" spans="1:7" x14ac:dyDescent="0.2">
      <c r="A536" s="182" t="s">
        <v>420</v>
      </c>
      <c r="B536" s="183"/>
      <c r="C536" s="183"/>
      <c r="D536" s="183"/>
      <c r="E536" s="183"/>
      <c r="F536" s="165"/>
      <c r="G536" s="165"/>
    </row>
    <row r="537" spans="1:7" ht="38.25" x14ac:dyDescent="0.2">
      <c r="A537" s="121">
        <v>458</v>
      </c>
      <c r="B537" s="134" t="s">
        <v>349</v>
      </c>
      <c r="C537" s="131" t="s">
        <v>312</v>
      </c>
      <c r="D537" s="131"/>
      <c r="E537" s="161">
        <v>1</v>
      </c>
      <c r="F537" s="165"/>
      <c r="G537" s="165"/>
    </row>
    <row r="538" spans="1:7" ht="25.5" x14ac:dyDescent="0.2">
      <c r="A538" s="121">
        <v>459</v>
      </c>
      <c r="B538" s="134" t="s">
        <v>350</v>
      </c>
      <c r="C538" s="131" t="s">
        <v>314</v>
      </c>
      <c r="D538" s="131"/>
      <c r="E538" s="161">
        <v>1</v>
      </c>
      <c r="F538" s="165"/>
      <c r="G538" s="165"/>
    </row>
    <row r="539" spans="1:7" ht="25.5" x14ac:dyDescent="0.2">
      <c r="A539" s="121">
        <v>460</v>
      </c>
      <c r="B539" s="134" t="s">
        <v>353</v>
      </c>
      <c r="C539" s="131" t="s">
        <v>319</v>
      </c>
      <c r="D539" s="131"/>
      <c r="E539" s="161">
        <v>1</v>
      </c>
      <c r="F539" s="165"/>
      <c r="G539" s="165"/>
    </row>
    <row r="540" spans="1:7" ht="38.25" x14ac:dyDescent="0.2">
      <c r="A540" s="121">
        <v>461</v>
      </c>
      <c r="B540" s="121" t="s">
        <v>351</v>
      </c>
      <c r="C540" s="124" t="s">
        <v>538</v>
      </c>
      <c r="D540" s="124"/>
      <c r="E540" s="161">
        <v>2</v>
      </c>
      <c r="F540" s="165"/>
      <c r="G540" s="165"/>
    </row>
    <row r="541" spans="1:7" x14ac:dyDescent="0.2">
      <c r="A541" s="182" t="s">
        <v>421</v>
      </c>
      <c r="B541" s="183"/>
      <c r="C541" s="183"/>
      <c r="D541" s="183"/>
      <c r="E541" s="183"/>
      <c r="F541" s="165"/>
      <c r="G541" s="165"/>
    </row>
    <row r="542" spans="1:7" ht="38.25" x14ac:dyDescent="0.2">
      <c r="A542" s="121">
        <v>462</v>
      </c>
      <c r="B542" s="134" t="s">
        <v>349</v>
      </c>
      <c r="C542" s="131" t="s">
        <v>320</v>
      </c>
      <c r="D542" s="131"/>
      <c r="E542" s="161">
        <v>1</v>
      </c>
      <c r="F542" s="165"/>
      <c r="G542" s="165"/>
    </row>
    <row r="543" spans="1:7" ht="38.25" x14ac:dyDescent="0.2">
      <c r="A543" s="121">
        <v>463</v>
      </c>
      <c r="B543" s="135" t="s">
        <v>349</v>
      </c>
      <c r="C543" s="124" t="s">
        <v>313</v>
      </c>
      <c r="D543" s="131"/>
      <c r="E543" s="161">
        <v>2</v>
      </c>
      <c r="F543" s="165"/>
      <c r="G543" s="165"/>
    </row>
    <row r="544" spans="1:7" ht="25.5" x14ac:dyDescent="0.2">
      <c r="A544" s="121">
        <v>464</v>
      </c>
      <c r="B544" s="134" t="s">
        <v>353</v>
      </c>
      <c r="C544" s="131" t="s">
        <v>319</v>
      </c>
      <c r="D544" s="131"/>
      <c r="E544" s="161">
        <v>1</v>
      </c>
      <c r="F544" s="165"/>
      <c r="G544" s="165"/>
    </row>
    <row r="545" spans="1:7" ht="25.5" x14ac:dyDescent="0.2">
      <c r="A545" s="121">
        <v>465</v>
      </c>
      <c r="B545" s="134" t="s">
        <v>350</v>
      </c>
      <c r="C545" s="131" t="s">
        <v>315</v>
      </c>
      <c r="D545" s="131"/>
      <c r="E545" s="161">
        <v>1</v>
      </c>
      <c r="F545" s="165"/>
      <c r="G545" s="165"/>
    </row>
    <row r="546" spans="1:7" ht="38.25" x14ac:dyDescent="0.2">
      <c r="A546" s="121">
        <v>466</v>
      </c>
      <c r="B546" s="121" t="s">
        <v>351</v>
      </c>
      <c r="C546" s="124" t="s">
        <v>538</v>
      </c>
      <c r="D546" s="124"/>
      <c r="E546" s="161">
        <v>2</v>
      </c>
      <c r="F546" s="165"/>
      <c r="G546" s="165"/>
    </row>
    <row r="547" spans="1:7" x14ac:dyDescent="0.2">
      <c r="A547" s="182" t="s">
        <v>422</v>
      </c>
      <c r="B547" s="183"/>
      <c r="C547" s="183"/>
      <c r="D547" s="183"/>
      <c r="E547" s="183"/>
      <c r="F547" s="165"/>
      <c r="G547" s="165"/>
    </row>
    <row r="548" spans="1:7" ht="38.25" x14ac:dyDescent="0.2">
      <c r="A548" s="121">
        <v>467</v>
      </c>
      <c r="B548" s="134" t="s">
        <v>349</v>
      </c>
      <c r="C548" s="131" t="s">
        <v>312</v>
      </c>
      <c r="D548" s="131"/>
      <c r="E548" s="161">
        <v>1</v>
      </c>
      <c r="F548" s="165"/>
      <c r="G548" s="165"/>
    </row>
    <row r="549" spans="1:7" ht="38.25" x14ac:dyDescent="0.2">
      <c r="A549" s="121">
        <v>468</v>
      </c>
      <c r="B549" s="134" t="s">
        <v>349</v>
      </c>
      <c r="C549" s="131" t="s">
        <v>321</v>
      </c>
      <c r="D549" s="131"/>
      <c r="E549" s="161">
        <v>1</v>
      </c>
      <c r="F549" s="165"/>
      <c r="G549" s="165"/>
    </row>
    <row r="550" spans="1:7" ht="25.5" x14ac:dyDescent="0.2">
      <c r="A550" s="121">
        <v>469</v>
      </c>
      <c r="B550" s="134" t="s">
        <v>353</v>
      </c>
      <c r="C550" s="131" t="s">
        <v>314</v>
      </c>
      <c r="D550" s="131"/>
      <c r="E550" s="161">
        <v>1</v>
      </c>
      <c r="F550" s="165"/>
      <c r="G550" s="165"/>
    </row>
    <row r="551" spans="1:7" ht="25.5" x14ac:dyDescent="0.2">
      <c r="A551" s="121">
        <v>470</v>
      </c>
      <c r="B551" s="134" t="s">
        <v>353</v>
      </c>
      <c r="C551" s="131" t="s">
        <v>319</v>
      </c>
      <c r="D551" s="131"/>
      <c r="E551" s="161">
        <v>1</v>
      </c>
      <c r="F551" s="165"/>
      <c r="G551" s="165"/>
    </row>
    <row r="552" spans="1:7" ht="38.25" x14ac:dyDescent="0.2">
      <c r="A552" s="121">
        <v>471</v>
      </c>
      <c r="B552" s="121" t="s">
        <v>351</v>
      </c>
      <c r="C552" s="124" t="s">
        <v>538</v>
      </c>
      <c r="D552" s="124"/>
      <c r="E552" s="161">
        <v>2</v>
      </c>
      <c r="F552" s="165"/>
      <c r="G552" s="165"/>
    </row>
    <row r="553" spans="1:7" x14ac:dyDescent="0.2">
      <c r="A553" s="182" t="s">
        <v>423</v>
      </c>
      <c r="B553" s="183"/>
      <c r="C553" s="183"/>
      <c r="D553" s="183"/>
      <c r="E553" s="183"/>
      <c r="F553" s="165"/>
      <c r="G553" s="165"/>
    </row>
    <row r="554" spans="1:7" ht="38.25" x14ac:dyDescent="0.2">
      <c r="A554" s="121">
        <v>472</v>
      </c>
      <c r="B554" s="134" t="s">
        <v>349</v>
      </c>
      <c r="C554" s="131" t="s">
        <v>312</v>
      </c>
      <c r="D554" s="131"/>
      <c r="E554" s="161">
        <v>1</v>
      </c>
      <c r="F554" s="165"/>
      <c r="G554" s="165"/>
    </row>
    <row r="555" spans="1:7" ht="38.25" x14ac:dyDescent="0.2">
      <c r="A555" s="121">
        <v>473</v>
      </c>
      <c r="B555" s="134" t="s">
        <v>349</v>
      </c>
      <c r="C555" s="131" t="s">
        <v>321</v>
      </c>
      <c r="D555" s="131"/>
      <c r="E555" s="161">
        <v>1</v>
      </c>
      <c r="F555" s="165"/>
      <c r="G555" s="165"/>
    </row>
    <row r="556" spans="1:7" ht="25.5" x14ac:dyDescent="0.2">
      <c r="A556" s="121">
        <v>474</v>
      </c>
      <c r="B556" s="134" t="s">
        <v>353</v>
      </c>
      <c r="C556" s="131" t="s">
        <v>314</v>
      </c>
      <c r="D556" s="131"/>
      <c r="E556" s="161">
        <v>1</v>
      </c>
      <c r="F556" s="165"/>
      <c r="G556" s="165"/>
    </row>
    <row r="557" spans="1:7" ht="25.5" x14ac:dyDescent="0.2">
      <c r="A557" s="121">
        <v>475</v>
      </c>
      <c r="B557" s="134" t="s">
        <v>350</v>
      </c>
      <c r="C557" s="131" t="s">
        <v>319</v>
      </c>
      <c r="D557" s="131"/>
      <c r="E557" s="161">
        <v>1</v>
      </c>
      <c r="F557" s="165"/>
      <c r="G557" s="165"/>
    </row>
    <row r="558" spans="1:7" ht="38.25" x14ac:dyDescent="0.2">
      <c r="A558" s="121">
        <v>476</v>
      </c>
      <c r="B558" s="121" t="s">
        <v>351</v>
      </c>
      <c r="C558" s="124" t="s">
        <v>538</v>
      </c>
      <c r="D558" s="124"/>
      <c r="E558" s="161">
        <v>2</v>
      </c>
      <c r="F558" s="165"/>
      <c r="G558" s="165"/>
    </row>
    <row r="559" spans="1:7" x14ac:dyDescent="0.2">
      <c r="A559" s="184" t="s">
        <v>424</v>
      </c>
      <c r="B559" s="184"/>
      <c r="C559" s="184"/>
      <c r="D559" s="184"/>
      <c r="E559" s="182"/>
      <c r="F559" s="165"/>
      <c r="G559" s="165"/>
    </row>
    <row r="560" spans="1:7" ht="38.25" x14ac:dyDescent="0.2">
      <c r="A560" s="121">
        <v>477</v>
      </c>
      <c r="B560" s="134" t="s">
        <v>393</v>
      </c>
      <c r="C560" s="131" t="s">
        <v>312</v>
      </c>
      <c r="D560" s="131"/>
      <c r="E560" s="161">
        <v>1</v>
      </c>
      <c r="F560" s="165"/>
      <c r="G560" s="165"/>
    </row>
    <row r="561" spans="1:7" ht="38.25" x14ac:dyDescent="0.2">
      <c r="A561" s="121">
        <v>478</v>
      </c>
      <c r="B561" s="134" t="s">
        <v>349</v>
      </c>
      <c r="C561" s="131" t="s">
        <v>321</v>
      </c>
      <c r="D561" s="131"/>
      <c r="E561" s="161">
        <v>1</v>
      </c>
      <c r="F561" s="165"/>
      <c r="G561" s="165"/>
    </row>
    <row r="562" spans="1:7" ht="25.5" x14ac:dyDescent="0.2">
      <c r="A562" s="121">
        <v>479</v>
      </c>
      <c r="B562" s="134" t="s">
        <v>353</v>
      </c>
      <c r="C562" s="131" t="s">
        <v>314</v>
      </c>
      <c r="D562" s="131"/>
      <c r="E562" s="161">
        <v>1</v>
      </c>
      <c r="F562" s="165"/>
      <c r="G562" s="165"/>
    </row>
    <row r="563" spans="1:7" ht="25.5" x14ac:dyDescent="0.2">
      <c r="A563" s="121">
        <v>480</v>
      </c>
      <c r="B563" s="134" t="s">
        <v>353</v>
      </c>
      <c r="C563" s="131" t="s">
        <v>319</v>
      </c>
      <c r="D563" s="131"/>
      <c r="E563" s="161">
        <v>1</v>
      </c>
      <c r="F563" s="165"/>
      <c r="G563" s="165"/>
    </row>
    <row r="564" spans="1:7" ht="38.25" x14ac:dyDescent="0.2">
      <c r="A564" s="121">
        <v>481</v>
      </c>
      <c r="B564" s="121" t="s">
        <v>351</v>
      </c>
      <c r="C564" s="124" t="s">
        <v>538</v>
      </c>
      <c r="D564" s="124"/>
      <c r="E564" s="161">
        <v>2</v>
      </c>
      <c r="F564" s="165"/>
      <c r="G564" s="165"/>
    </row>
    <row r="565" spans="1:7" x14ac:dyDescent="0.2">
      <c r="A565" s="180" t="s">
        <v>425</v>
      </c>
      <c r="B565" s="180"/>
      <c r="C565" s="180"/>
      <c r="D565" s="180"/>
      <c r="E565" s="181"/>
      <c r="F565" s="165"/>
      <c r="G565" s="165"/>
    </row>
    <row r="566" spans="1:7" ht="114.75" x14ac:dyDescent="0.2">
      <c r="A566" s="136">
        <v>482</v>
      </c>
      <c r="B566" s="137" t="s">
        <v>334</v>
      </c>
      <c r="C566" s="124" t="s">
        <v>529</v>
      </c>
      <c r="D566" s="124"/>
      <c r="E566" s="162">
        <v>1</v>
      </c>
      <c r="F566" s="165"/>
      <c r="G566" s="165"/>
    </row>
    <row r="567" spans="1:7" ht="38.25" customHeight="1" x14ac:dyDescent="0.2">
      <c r="A567" s="136">
        <v>483</v>
      </c>
      <c r="B567" s="137" t="s">
        <v>335</v>
      </c>
      <c r="C567" s="124" t="s">
        <v>336</v>
      </c>
      <c r="D567" s="124"/>
      <c r="E567" s="162">
        <v>1</v>
      </c>
      <c r="F567" s="165"/>
      <c r="G567" s="165"/>
    </row>
    <row r="568" spans="1:7" ht="165.6" customHeight="1" x14ac:dyDescent="0.2">
      <c r="A568" s="136">
        <v>484</v>
      </c>
      <c r="B568" s="137" t="s">
        <v>347</v>
      </c>
      <c r="C568" s="124" t="s">
        <v>530</v>
      </c>
      <c r="D568" s="124"/>
      <c r="E568" s="160">
        <v>1</v>
      </c>
      <c r="F568" s="165"/>
      <c r="G568" s="165"/>
    </row>
    <row r="569" spans="1:7" ht="63.75" x14ac:dyDescent="0.2">
      <c r="A569" s="136">
        <v>485</v>
      </c>
      <c r="B569" s="137" t="s">
        <v>338</v>
      </c>
      <c r="C569" s="124" t="s">
        <v>300</v>
      </c>
      <c r="D569" s="124"/>
      <c r="E569" s="160">
        <v>2</v>
      </c>
      <c r="F569" s="165"/>
      <c r="G569" s="165"/>
    </row>
    <row r="570" spans="1:7" ht="25.5" x14ac:dyDescent="0.2">
      <c r="A570" s="136">
        <v>486</v>
      </c>
      <c r="B570" s="126" t="s">
        <v>426</v>
      </c>
      <c r="C570" s="124" t="s">
        <v>322</v>
      </c>
      <c r="D570" s="124"/>
      <c r="E570" s="160">
        <v>3</v>
      </c>
      <c r="F570" s="165"/>
      <c r="G570" s="165"/>
    </row>
    <row r="571" spans="1:7" ht="81.75" customHeight="1" x14ac:dyDescent="0.2">
      <c r="A571" s="136">
        <v>487</v>
      </c>
      <c r="B571" s="137" t="s">
        <v>341</v>
      </c>
      <c r="C571" s="122" t="s">
        <v>557</v>
      </c>
      <c r="D571" s="124"/>
      <c r="E571" s="160">
        <v>6</v>
      </c>
      <c r="F571" s="165"/>
      <c r="G571" s="165"/>
    </row>
    <row r="572" spans="1:7" x14ac:dyDescent="0.2">
      <c r="A572" s="178" t="s">
        <v>427</v>
      </c>
      <c r="B572" s="178"/>
      <c r="C572" s="178"/>
      <c r="D572" s="178"/>
      <c r="E572" s="174"/>
      <c r="F572" s="165"/>
      <c r="G572" s="165"/>
    </row>
    <row r="573" spans="1:7" ht="25.5" x14ac:dyDescent="0.2">
      <c r="A573" s="136">
        <v>488</v>
      </c>
      <c r="B573" s="126" t="s">
        <v>428</v>
      </c>
      <c r="C573" s="124" t="s">
        <v>323</v>
      </c>
      <c r="D573" s="124"/>
      <c r="E573" s="160">
        <v>2</v>
      </c>
      <c r="F573" s="165"/>
      <c r="G573" s="165"/>
    </row>
    <row r="574" spans="1:7" ht="25.5" x14ac:dyDescent="0.2">
      <c r="A574" s="132">
        <v>489</v>
      </c>
      <c r="B574" s="128" t="s">
        <v>377</v>
      </c>
      <c r="C574" s="129" t="s">
        <v>306</v>
      </c>
      <c r="D574" s="129"/>
      <c r="E574" s="159">
        <v>1</v>
      </c>
      <c r="F574" s="165"/>
      <c r="G574" s="165"/>
    </row>
    <row r="575" spans="1:7" ht="38.25" x14ac:dyDescent="0.2">
      <c r="A575" s="136">
        <v>490</v>
      </c>
      <c r="B575" s="128" t="s">
        <v>379</v>
      </c>
      <c r="C575" s="129" t="s">
        <v>318</v>
      </c>
      <c r="D575" s="129"/>
      <c r="E575" s="159">
        <v>1</v>
      </c>
      <c r="F575" s="165"/>
      <c r="G575" s="165"/>
    </row>
    <row r="576" spans="1:7" ht="38.25" x14ac:dyDescent="0.2">
      <c r="A576" s="132">
        <v>491</v>
      </c>
      <c r="B576" s="126" t="s">
        <v>345</v>
      </c>
      <c r="C576" s="127" t="s">
        <v>311</v>
      </c>
      <c r="D576" s="129"/>
      <c r="E576" s="160">
        <v>1</v>
      </c>
      <c r="F576" s="165"/>
      <c r="G576" s="165"/>
    </row>
    <row r="577" spans="1:7" x14ac:dyDescent="0.2">
      <c r="A577" s="174" t="s">
        <v>429</v>
      </c>
      <c r="B577" s="175"/>
      <c r="C577" s="175"/>
      <c r="D577" s="175"/>
      <c r="E577" s="175"/>
      <c r="F577" s="165"/>
      <c r="G577" s="165"/>
    </row>
    <row r="578" spans="1:7" ht="183.75" customHeight="1" x14ac:dyDescent="0.2">
      <c r="A578" s="136">
        <v>492</v>
      </c>
      <c r="B578" s="139" t="s">
        <v>430</v>
      </c>
      <c r="C578" s="140" t="s">
        <v>558</v>
      </c>
      <c r="D578" s="140"/>
      <c r="E578" s="160">
        <v>22</v>
      </c>
      <c r="F578" s="165"/>
      <c r="G578" s="165"/>
    </row>
    <row r="579" spans="1:7" ht="146.25" customHeight="1" x14ac:dyDescent="0.2">
      <c r="A579" s="136">
        <v>493</v>
      </c>
      <c r="B579" s="141" t="s">
        <v>431</v>
      </c>
      <c r="C579" s="138" t="s">
        <v>559</v>
      </c>
      <c r="D579" s="140"/>
      <c r="E579" s="160">
        <v>14</v>
      </c>
      <c r="F579" s="165"/>
      <c r="G579" s="165"/>
    </row>
    <row r="580" spans="1:7" ht="76.5" x14ac:dyDescent="0.2">
      <c r="A580" s="136">
        <v>494</v>
      </c>
      <c r="B580" s="141" t="s">
        <v>338</v>
      </c>
      <c r="C580" s="138" t="s">
        <v>324</v>
      </c>
      <c r="D580" s="140"/>
      <c r="E580" s="160">
        <v>4</v>
      </c>
      <c r="F580" s="165"/>
      <c r="G580" s="165"/>
    </row>
    <row r="581" spans="1:7" ht="25.5" x14ac:dyDescent="0.2">
      <c r="A581" s="136">
        <v>495</v>
      </c>
      <c r="B581" s="126" t="s">
        <v>428</v>
      </c>
      <c r="C581" s="127" t="s">
        <v>323</v>
      </c>
      <c r="D581" s="140"/>
      <c r="E581" s="160">
        <v>2</v>
      </c>
      <c r="F581" s="165"/>
      <c r="G581" s="165"/>
    </row>
    <row r="582" spans="1:7" ht="25.5" x14ac:dyDescent="0.2">
      <c r="A582" s="136">
        <v>496</v>
      </c>
      <c r="B582" s="128" t="s">
        <v>377</v>
      </c>
      <c r="C582" s="129" t="s">
        <v>306</v>
      </c>
      <c r="D582" s="129"/>
      <c r="E582" s="159">
        <v>1</v>
      </c>
      <c r="F582" s="165"/>
      <c r="G582" s="165"/>
    </row>
    <row r="583" spans="1:7" ht="38.25" x14ac:dyDescent="0.2">
      <c r="A583" s="136">
        <v>497</v>
      </c>
      <c r="B583" s="128" t="s">
        <v>379</v>
      </c>
      <c r="C583" s="129" t="s">
        <v>318</v>
      </c>
      <c r="D583" s="129"/>
      <c r="E583" s="159">
        <v>1</v>
      </c>
      <c r="F583" s="165"/>
      <c r="G583" s="165"/>
    </row>
    <row r="584" spans="1:7" ht="38.25" x14ac:dyDescent="0.2">
      <c r="A584" s="136">
        <v>498</v>
      </c>
      <c r="B584" s="126" t="s">
        <v>345</v>
      </c>
      <c r="C584" s="127" t="s">
        <v>311</v>
      </c>
      <c r="D584" s="129"/>
      <c r="E584" s="160">
        <v>1</v>
      </c>
      <c r="F584" s="165"/>
      <c r="G584" s="165"/>
    </row>
    <row r="585" spans="1:7" ht="76.5" x14ac:dyDescent="0.2">
      <c r="A585" s="136">
        <v>499</v>
      </c>
      <c r="B585" s="142" t="s">
        <v>432</v>
      </c>
      <c r="C585" s="127" t="s">
        <v>560</v>
      </c>
      <c r="D585" s="127"/>
      <c r="E585" s="160">
        <v>3</v>
      </c>
      <c r="F585" s="165"/>
      <c r="G585" s="165"/>
    </row>
    <row r="586" spans="1:7" x14ac:dyDescent="0.2">
      <c r="A586" s="178" t="s">
        <v>433</v>
      </c>
      <c r="B586" s="178"/>
      <c r="C586" s="178"/>
      <c r="D586" s="178"/>
      <c r="E586" s="174"/>
      <c r="F586" s="165"/>
      <c r="G586" s="165"/>
    </row>
    <row r="587" spans="1:7" ht="178.5" x14ac:dyDescent="0.2">
      <c r="A587" s="136">
        <v>500</v>
      </c>
      <c r="B587" s="139" t="s">
        <v>430</v>
      </c>
      <c r="C587" s="140" t="s">
        <v>558</v>
      </c>
      <c r="D587" s="127"/>
      <c r="E587" s="160">
        <v>17</v>
      </c>
      <c r="F587" s="165"/>
      <c r="G587" s="165"/>
    </row>
    <row r="588" spans="1:7" ht="160.5" customHeight="1" x14ac:dyDescent="0.2">
      <c r="A588" s="136">
        <v>501</v>
      </c>
      <c r="B588" s="141" t="s">
        <v>431</v>
      </c>
      <c r="C588" s="138" t="s">
        <v>559</v>
      </c>
      <c r="D588" s="127"/>
      <c r="E588" s="160">
        <v>17</v>
      </c>
      <c r="F588" s="165"/>
      <c r="G588" s="165"/>
    </row>
    <row r="589" spans="1:7" ht="87" customHeight="1" x14ac:dyDescent="0.2">
      <c r="A589" s="136">
        <v>502</v>
      </c>
      <c r="B589" s="141" t="s">
        <v>338</v>
      </c>
      <c r="C589" s="138" t="s">
        <v>324</v>
      </c>
      <c r="D589" s="127"/>
      <c r="E589" s="160">
        <v>4</v>
      </c>
      <c r="F589" s="165"/>
      <c r="G589" s="165"/>
    </row>
    <row r="590" spans="1:7" ht="25.5" x14ac:dyDescent="0.2">
      <c r="A590" s="136">
        <v>503</v>
      </c>
      <c r="B590" s="126" t="s">
        <v>428</v>
      </c>
      <c r="C590" s="127" t="s">
        <v>323</v>
      </c>
      <c r="D590" s="127"/>
      <c r="E590" s="160">
        <v>2</v>
      </c>
      <c r="F590" s="165"/>
      <c r="G590" s="165"/>
    </row>
    <row r="591" spans="1:7" ht="25.5" x14ac:dyDescent="0.2">
      <c r="A591" s="136">
        <v>504</v>
      </c>
      <c r="B591" s="128" t="s">
        <v>403</v>
      </c>
      <c r="C591" s="129" t="s">
        <v>306</v>
      </c>
      <c r="D591" s="129"/>
      <c r="E591" s="159">
        <v>1</v>
      </c>
      <c r="F591" s="165"/>
      <c r="G591" s="165"/>
    </row>
    <row r="592" spans="1:7" ht="38.25" x14ac:dyDescent="0.2">
      <c r="A592" s="136">
        <v>505</v>
      </c>
      <c r="B592" s="128" t="s">
        <v>410</v>
      </c>
      <c r="C592" s="129" t="s">
        <v>318</v>
      </c>
      <c r="D592" s="129"/>
      <c r="E592" s="159">
        <v>1</v>
      </c>
      <c r="F592" s="165"/>
      <c r="G592" s="165"/>
    </row>
    <row r="593" spans="1:7" ht="38.25" x14ac:dyDescent="0.2">
      <c r="A593" s="136">
        <v>506</v>
      </c>
      <c r="B593" s="126" t="s">
        <v>345</v>
      </c>
      <c r="C593" s="127" t="s">
        <v>311</v>
      </c>
      <c r="D593" s="129"/>
      <c r="E593" s="160">
        <v>1</v>
      </c>
      <c r="F593" s="165"/>
      <c r="G593" s="165"/>
    </row>
    <row r="594" spans="1:7" ht="76.5" x14ac:dyDescent="0.2">
      <c r="A594" s="136">
        <v>507</v>
      </c>
      <c r="B594" s="142" t="s">
        <v>432</v>
      </c>
      <c r="C594" s="127" t="s">
        <v>560</v>
      </c>
      <c r="D594" s="138"/>
      <c r="E594" s="160">
        <v>3</v>
      </c>
      <c r="F594" s="165"/>
      <c r="G594" s="165"/>
    </row>
    <row r="595" spans="1:7" x14ac:dyDescent="0.2">
      <c r="A595" s="174" t="s">
        <v>434</v>
      </c>
      <c r="B595" s="175"/>
      <c r="C595" s="175"/>
      <c r="D595" s="175"/>
      <c r="E595" s="175"/>
      <c r="F595" s="165"/>
      <c r="G595" s="165"/>
    </row>
    <row r="596" spans="1:7" ht="178.5" x14ac:dyDescent="0.2">
      <c r="A596" s="136">
        <v>508</v>
      </c>
      <c r="B596" s="139" t="s">
        <v>430</v>
      </c>
      <c r="C596" s="140" t="s">
        <v>558</v>
      </c>
      <c r="D596" s="140"/>
      <c r="E596" s="160">
        <v>17</v>
      </c>
      <c r="F596" s="165"/>
      <c r="G596" s="165"/>
    </row>
    <row r="597" spans="1:7" ht="153" x14ac:dyDescent="0.2">
      <c r="A597" s="136">
        <v>509</v>
      </c>
      <c r="B597" s="141" t="s">
        <v>431</v>
      </c>
      <c r="C597" s="138" t="s">
        <v>559</v>
      </c>
      <c r="D597" s="140"/>
      <c r="E597" s="160">
        <v>3</v>
      </c>
      <c r="F597" s="165"/>
      <c r="G597" s="165"/>
    </row>
    <row r="598" spans="1:7" ht="102" x14ac:dyDescent="0.2">
      <c r="A598" s="136">
        <v>510</v>
      </c>
      <c r="B598" s="141" t="s">
        <v>338</v>
      </c>
      <c r="C598" s="124" t="s">
        <v>310</v>
      </c>
      <c r="D598" s="140"/>
      <c r="E598" s="160">
        <v>2</v>
      </c>
      <c r="F598" s="165"/>
      <c r="G598" s="165"/>
    </row>
    <row r="599" spans="1:7" ht="76.5" x14ac:dyDescent="0.2">
      <c r="A599" s="136">
        <v>511</v>
      </c>
      <c r="B599" s="141" t="s">
        <v>338</v>
      </c>
      <c r="C599" s="153" t="s">
        <v>324</v>
      </c>
      <c r="D599" s="140"/>
      <c r="E599" s="160">
        <v>4</v>
      </c>
      <c r="F599" s="165"/>
      <c r="G599" s="165"/>
    </row>
    <row r="600" spans="1:7" ht="25.5" x14ac:dyDescent="0.2">
      <c r="A600" s="136">
        <v>512</v>
      </c>
      <c r="B600" s="126" t="s">
        <v>428</v>
      </c>
      <c r="C600" s="154" t="s">
        <v>323</v>
      </c>
      <c r="D600" s="140"/>
      <c r="E600" s="160">
        <v>2</v>
      </c>
      <c r="F600" s="165"/>
      <c r="G600" s="165"/>
    </row>
    <row r="601" spans="1:7" x14ac:dyDescent="0.2">
      <c r="A601" s="136">
        <v>513</v>
      </c>
      <c r="B601" s="143" t="s">
        <v>435</v>
      </c>
      <c r="C601" s="155" t="s">
        <v>599</v>
      </c>
      <c r="D601" s="140"/>
      <c r="E601" s="163">
        <v>2</v>
      </c>
      <c r="F601" s="165"/>
      <c r="G601" s="165"/>
    </row>
    <row r="602" spans="1:7" ht="25.5" x14ac:dyDescent="0.2">
      <c r="A602" s="136">
        <v>514</v>
      </c>
      <c r="B602" s="128" t="s">
        <v>403</v>
      </c>
      <c r="C602" s="122" t="s">
        <v>306</v>
      </c>
      <c r="D602" s="129"/>
      <c r="E602" s="159">
        <v>1</v>
      </c>
      <c r="F602" s="165"/>
      <c r="G602" s="165"/>
    </row>
    <row r="603" spans="1:7" ht="38.25" x14ac:dyDescent="0.2">
      <c r="A603" s="136">
        <v>515</v>
      </c>
      <c r="B603" s="128" t="s">
        <v>379</v>
      </c>
      <c r="C603" s="129" t="s">
        <v>318</v>
      </c>
      <c r="D603" s="129"/>
      <c r="E603" s="159">
        <v>1</v>
      </c>
      <c r="F603" s="165"/>
      <c r="G603" s="165"/>
    </row>
    <row r="604" spans="1:7" ht="38.25" x14ac:dyDescent="0.2">
      <c r="A604" s="136">
        <v>516</v>
      </c>
      <c r="B604" s="126" t="s">
        <v>370</v>
      </c>
      <c r="C604" s="127" t="s">
        <v>311</v>
      </c>
      <c r="D604" s="129"/>
      <c r="E604" s="160">
        <v>1</v>
      </c>
      <c r="F604" s="165"/>
      <c r="G604" s="165"/>
    </row>
    <row r="605" spans="1:7" ht="76.5" x14ac:dyDescent="0.2">
      <c r="A605" s="136">
        <v>517</v>
      </c>
      <c r="B605" s="142" t="s">
        <v>432</v>
      </c>
      <c r="C605" s="127" t="s">
        <v>560</v>
      </c>
      <c r="D605" s="138"/>
      <c r="E605" s="160">
        <v>3</v>
      </c>
      <c r="F605" s="165"/>
      <c r="G605" s="165"/>
    </row>
    <row r="606" spans="1:7" x14ac:dyDescent="0.2">
      <c r="A606" s="178" t="s">
        <v>436</v>
      </c>
      <c r="B606" s="178"/>
      <c r="C606" s="178"/>
      <c r="D606" s="178"/>
      <c r="E606" s="174"/>
      <c r="F606" s="165"/>
      <c r="G606" s="165"/>
    </row>
    <row r="607" spans="1:7" ht="178.5" x14ac:dyDescent="0.2">
      <c r="A607" s="136">
        <v>518</v>
      </c>
      <c r="B607" s="139" t="s">
        <v>430</v>
      </c>
      <c r="C607" s="140" t="s">
        <v>558</v>
      </c>
      <c r="D607" s="140"/>
      <c r="E607" s="160">
        <v>25</v>
      </c>
      <c r="F607" s="165"/>
      <c r="G607" s="165"/>
    </row>
    <row r="608" spans="1:7" ht="153" x14ac:dyDescent="0.2">
      <c r="A608" s="136">
        <v>519</v>
      </c>
      <c r="B608" s="141" t="s">
        <v>431</v>
      </c>
      <c r="C608" s="138" t="s">
        <v>559</v>
      </c>
      <c r="D608" s="140"/>
      <c r="E608" s="160">
        <v>19</v>
      </c>
      <c r="F608" s="165"/>
      <c r="G608" s="165"/>
    </row>
    <row r="609" spans="1:7" ht="102" x14ac:dyDescent="0.2">
      <c r="A609" s="136">
        <v>520</v>
      </c>
      <c r="B609" s="141" t="s">
        <v>338</v>
      </c>
      <c r="C609" s="124" t="s">
        <v>310</v>
      </c>
      <c r="D609" s="140"/>
      <c r="E609" s="160">
        <v>2</v>
      </c>
      <c r="F609" s="165"/>
      <c r="G609" s="165"/>
    </row>
    <row r="610" spans="1:7" ht="76.5" x14ac:dyDescent="0.2">
      <c r="A610" s="136">
        <v>521</v>
      </c>
      <c r="B610" s="141" t="s">
        <v>338</v>
      </c>
      <c r="C610" s="138" t="s">
        <v>324</v>
      </c>
      <c r="D610" s="140"/>
      <c r="E610" s="160">
        <v>4</v>
      </c>
      <c r="F610" s="165"/>
      <c r="G610" s="165"/>
    </row>
    <row r="611" spans="1:7" ht="25.5" x14ac:dyDescent="0.2">
      <c r="A611" s="136">
        <v>522</v>
      </c>
      <c r="B611" s="126" t="s">
        <v>428</v>
      </c>
      <c r="C611" s="154" t="s">
        <v>323</v>
      </c>
      <c r="D611" s="140"/>
      <c r="E611" s="160">
        <v>2</v>
      </c>
      <c r="F611" s="165"/>
      <c r="G611" s="165"/>
    </row>
    <row r="612" spans="1:7" x14ac:dyDescent="0.2">
      <c r="A612" s="136">
        <v>523</v>
      </c>
      <c r="B612" s="143" t="s">
        <v>435</v>
      </c>
      <c r="C612" s="155" t="s">
        <v>599</v>
      </c>
      <c r="D612" s="140"/>
      <c r="E612" s="163">
        <v>2</v>
      </c>
      <c r="F612" s="165"/>
      <c r="G612" s="165"/>
    </row>
    <row r="613" spans="1:7" ht="25.5" x14ac:dyDescent="0.2">
      <c r="A613" s="136">
        <v>524</v>
      </c>
      <c r="B613" s="128" t="s">
        <v>377</v>
      </c>
      <c r="C613" s="122" t="s">
        <v>306</v>
      </c>
      <c r="D613" s="129"/>
      <c r="E613" s="159">
        <v>1</v>
      </c>
      <c r="F613" s="165"/>
      <c r="G613" s="165"/>
    </row>
    <row r="614" spans="1:7" ht="38.25" x14ac:dyDescent="0.2">
      <c r="A614" s="136">
        <v>525</v>
      </c>
      <c r="B614" s="128" t="s">
        <v>410</v>
      </c>
      <c r="C614" s="129" t="s">
        <v>318</v>
      </c>
      <c r="D614" s="129"/>
      <c r="E614" s="159">
        <v>1</v>
      </c>
      <c r="F614" s="165"/>
      <c r="G614" s="165"/>
    </row>
    <row r="615" spans="1:7" ht="38.25" x14ac:dyDescent="0.2">
      <c r="A615" s="136">
        <v>526</v>
      </c>
      <c r="B615" s="126" t="s">
        <v>370</v>
      </c>
      <c r="C615" s="127" t="s">
        <v>311</v>
      </c>
      <c r="D615" s="129"/>
      <c r="E615" s="160">
        <v>1</v>
      </c>
      <c r="F615" s="165"/>
      <c r="G615" s="165"/>
    </row>
    <row r="616" spans="1:7" ht="76.5" x14ac:dyDescent="0.2">
      <c r="A616" s="136">
        <v>527</v>
      </c>
      <c r="B616" s="142" t="s">
        <v>432</v>
      </c>
      <c r="C616" s="127" t="s">
        <v>560</v>
      </c>
      <c r="D616" s="138"/>
      <c r="E616" s="160">
        <v>3</v>
      </c>
      <c r="F616" s="165"/>
      <c r="G616" s="165"/>
    </row>
    <row r="617" spans="1:7" x14ac:dyDescent="0.2">
      <c r="A617" s="174" t="s">
        <v>437</v>
      </c>
      <c r="B617" s="175"/>
      <c r="C617" s="175"/>
      <c r="D617" s="175"/>
      <c r="E617" s="175"/>
      <c r="F617" s="165"/>
      <c r="G617" s="165"/>
    </row>
    <row r="618" spans="1:7" ht="178.5" x14ac:dyDescent="0.2">
      <c r="A618" s="136">
        <v>528</v>
      </c>
      <c r="B618" s="139" t="s">
        <v>430</v>
      </c>
      <c r="C618" s="140" t="s">
        <v>558</v>
      </c>
      <c r="D618" s="140"/>
      <c r="E618" s="160">
        <v>24</v>
      </c>
      <c r="F618" s="165"/>
      <c r="G618" s="165"/>
    </row>
    <row r="619" spans="1:7" ht="153" x14ac:dyDescent="0.2">
      <c r="A619" s="136">
        <v>529</v>
      </c>
      <c r="B619" s="141" t="s">
        <v>431</v>
      </c>
      <c r="C619" s="138" t="s">
        <v>559</v>
      </c>
      <c r="D619" s="140"/>
      <c r="E619" s="160">
        <v>24</v>
      </c>
      <c r="F619" s="165"/>
      <c r="G619" s="165"/>
    </row>
    <row r="620" spans="1:7" ht="102" x14ac:dyDescent="0.2">
      <c r="A620" s="136">
        <v>530</v>
      </c>
      <c r="B620" s="141" t="s">
        <v>338</v>
      </c>
      <c r="C620" s="124" t="s">
        <v>310</v>
      </c>
      <c r="D620" s="140"/>
      <c r="E620" s="160">
        <v>2</v>
      </c>
      <c r="F620" s="165"/>
      <c r="G620" s="165"/>
    </row>
    <row r="621" spans="1:7" ht="76.5" x14ac:dyDescent="0.2">
      <c r="A621" s="136">
        <v>531</v>
      </c>
      <c r="B621" s="141" t="s">
        <v>338</v>
      </c>
      <c r="C621" s="153" t="s">
        <v>324</v>
      </c>
      <c r="D621" s="140"/>
      <c r="E621" s="160">
        <v>4</v>
      </c>
      <c r="F621" s="165"/>
      <c r="G621" s="165"/>
    </row>
    <row r="622" spans="1:7" ht="25.5" x14ac:dyDescent="0.2">
      <c r="A622" s="136">
        <v>532</v>
      </c>
      <c r="B622" s="126" t="s">
        <v>428</v>
      </c>
      <c r="C622" s="154" t="s">
        <v>323</v>
      </c>
      <c r="D622" s="140"/>
      <c r="E622" s="160">
        <v>2</v>
      </c>
      <c r="F622" s="165"/>
      <c r="G622" s="165"/>
    </row>
    <row r="623" spans="1:7" x14ac:dyDescent="0.2">
      <c r="A623" s="136">
        <v>533</v>
      </c>
      <c r="B623" s="143" t="s">
        <v>435</v>
      </c>
      <c r="C623" s="155" t="s">
        <v>600</v>
      </c>
      <c r="D623" s="140"/>
      <c r="E623" s="163">
        <v>2</v>
      </c>
      <c r="F623" s="165"/>
      <c r="G623" s="165"/>
    </row>
    <row r="624" spans="1:7" ht="25.5" x14ac:dyDescent="0.2">
      <c r="A624" s="136">
        <v>534</v>
      </c>
      <c r="B624" s="128" t="s">
        <v>403</v>
      </c>
      <c r="C624" s="122" t="s">
        <v>306</v>
      </c>
      <c r="D624" s="129"/>
      <c r="E624" s="159">
        <v>1</v>
      </c>
      <c r="F624" s="165"/>
      <c r="G624" s="165"/>
    </row>
    <row r="625" spans="1:7" ht="38.25" x14ac:dyDescent="0.2">
      <c r="A625" s="136">
        <v>535</v>
      </c>
      <c r="B625" s="128" t="s">
        <v>410</v>
      </c>
      <c r="C625" s="129" t="s">
        <v>318</v>
      </c>
      <c r="D625" s="129"/>
      <c r="E625" s="159">
        <v>1</v>
      </c>
      <c r="F625" s="165"/>
      <c r="G625" s="165"/>
    </row>
    <row r="626" spans="1:7" ht="38.25" x14ac:dyDescent="0.2">
      <c r="A626" s="136">
        <v>536</v>
      </c>
      <c r="B626" s="126" t="s">
        <v>370</v>
      </c>
      <c r="C626" s="127" t="s">
        <v>311</v>
      </c>
      <c r="D626" s="129"/>
      <c r="E626" s="160">
        <v>1</v>
      </c>
      <c r="F626" s="165"/>
      <c r="G626" s="165"/>
    </row>
    <row r="627" spans="1:7" ht="76.5" x14ac:dyDescent="0.2">
      <c r="A627" s="136">
        <v>537</v>
      </c>
      <c r="B627" s="142" t="s">
        <v>432</v>
      </c>
      <c r="C627" s="127" t="s">
        <v>560</v>
      </c>
      <c r="D627" s="138"/>
      <c r="E627" s="160">
        <v>3</v>
      </c>
      <c r="F627" s="165"/>
      <c r="G627" s="165"/>
    </row>
    <row r="628" spans="1:7" x14ac:dyDescent="0.2">
      <c r="A628" s="174" t="s">
        <v>438</v>
      </c>
      <c r="B628" s="175"/>
      <c r="C628" s="175"/>
      <c r="D628" s="175"/>
      <c r="E628" s="175"/>
      <c r="F628" s="165"/>
      <c r="G628" s="165"/>
    </row>
    <row r="629" spans="1:7" ht="178.5" x14ac:dyDescent="0.2">
      <c r="A629" s="136">
        <v>538</v>
      </c>
      <c r="B629" s="139" t="s">
        <v>430</v>
      </c>
      <c r="C629" s="140" t="s">
        <v>558</v>
      </c>
      <c r="D629" s="140"/>
      <c r="E629" s="160">
        <v>25</v>
      </c>
      <c r="F629" s="165"/>
      <c r="G629" s="165"/>
    </row>
    <row r="630" spans="1:7" ht="153" x14ac:dyDescent="0.2">
      <c r="A630" s="136">
        <v>539</v>
      </c>
      <c r="B630" s="141" t="s">
        <v>431</v>
      </c>
      <c r="C630" s="138" t="s">
        <v>559</v>
      </c>
      <c r="D630" s="140"/>
      <c r="E630" s="160">
        <v>25</v>
      </c>
      <c r="F630" s="165"/>
      <c r="G630" s="165"/>
    </row>
    <row r="631" spans="1:7" ht="76.5" x14ac:dyDescent="0.2">
      <c r="A631" s="136">
        <v>540</v>
      </c>
      <c r="B631" s="141" t="s">
        <v>338</v>
      </c>
      <c r="C631" s="138" t="s">
        <v>324</v>
      </c>
      <c r="D631" s="140"/>
      <c r="E631" s="160">
        <v>4</v>
      </c>
      <c r="F631" s="165"/>
      <c r="G631" s="165"/>
    </row>
    <row r="632" spans="1:7" ht="25.5" x14ac:dyDescent="0.2">
      <c r="A632" s="136">
        <v>541</v>
      </c>
      <c r="B632" s="126" t="s">
        <v>428</v>
      </c>
      <c r="C632" s="127" t="s">
        <v>323</v>
      </c>
      <c r="D632" s="140"/>
      <c r="E632" s="160">
        <v>2</v>
      </c>
      <c r="F632" s="165"/>
      <c r="G632" s="165"/>
    </row>
    <row r="633" spans="1:7" ht="25.5" x14ac:dyDescent="0.2">
      <c r="A633" s="136">
        <v>542</v>
      </c>
      <c r="B633" s="128" t="s">
        <v>377</v>
      </c>
      <c r="C633" s="129" t="s">
        <v>306</v>
      </c>
      <c r="D633" s="129"/>
      <c r="E633" s="159">
        <v>1</v>
      </c>
      <c r="F633" s="165"/>
      <c r="G633" s="165"/>
    </row>
    <row r="634" spans="1:7" ht="38.25" x14ac:dyDescent="0.2">
      <c r="A634" s="136">
        <v>543</v>
      </c>
      <c r="B634" s="128" t="s">
        <v>410</v>
      </c>
      <c r="C634" s="129" t="s">
        <v>318</v>
      </c>
      <c r="D634" s="129"/>
      <c r="E634" s="159">
        <v>1</v>
      </c>
      <c r="F634" s="165"/>
      <c r="G634" s="165"/>
    </row>
    <row r="635" spans="1:7" ht="38.25" x14ac:dyDescent="0.2">
      <c r="A635" s="136">
        <v>544</v>
      </c>
      <c r="B635" s="126" t="s">
        <v>370</v>
      </c>
      <c r="C635" s="127" t="s">
        <v>311</v>
      </c>
      <c r="D635" s="127"/>
      <c r="E635" s="160">
        <v>1</v>
      </c>
      <c r="F635" s="165"/>
      <c r="G635" s="165"/>
    </row>
    <row r="636" spans="1:7" ht="76.5" x14ac:dyDescent="0.2">
      <c r="A636" s="136">
        <v>545</v>
      </c>
      <c r="B636" s="142" t="s">
        <v>432</v>
      </c>
      <c r="C636" s="127" t="s">
        <v>560</v>
      </c>
      <c r="D636" s="138"/>
      <c r="E636" s="160">
        <v>3</v>
      </c>
      <c r="F636" s="165"/>
      <c r="G636" s="165"/>
    </row>
    <row r="637" spans="1:7" x14ac:dyDescent="0.2">
      <c r="A637" s="174" t="s">
        <v>527</v>
      </c>
      <c r="B637" s="175"/>
      <c r="C637" s="175"/>
      <c r="D637" s="175"/>
      <c r="E637" s="175"/>
      <c r="F637" s="165"/>
      <c r="G637" s="165"/>
    </row>
    <row r="638" spans="1:7" ht="89.25" x14ac:dyDescent="0.2">
      <c r="A638" s="136">
        <v>546</v>
      </c>
      <c r="B638" s="137" t="s">
        <v>402</v>
      </c>
      <c r="C638" s="124" t="s">
        <v>308</v>
      </c>
      <c r="D638" s="138"/>
      <c r="E638" s="160">
        <v>1</v>
      </c>
      <c r="F638" s="165"/>
      <c r="G638" s="165"/>
    </row>
    <row r="639" spans="1:7" ht="178.5" x14ac:dyDescent="0.2">
      <c r="A639" s="136">
        <v>547</v>
      </c>
      <c r="B639" s="139" t="s">
        <v>430</v>
      </c>
      <c r="C639" s="140" t="s">
        <v>558</v>
      </c>
      <c r="D639" s="138"/>
      <c r="E639" s="160">
        <v>25</v>
      </c>
      <c r="F639" s="165"/>
      <c r="G639" s="165"/>
    </row>
    <row r="640" spans="1:7" ht="153" x14ac:dyDescent="0.2">
      <c r="A640" s="136">
        <v>548</v>
      </c>
      <c r="B640" s="141" t="s">
        <v>431</v>
      </c>
      <c r="C640" s="138" t="s">
        <v>559</v>
      </c>
      <c r="D640" s="138"/>
      <c r="E640" s="160">
        <v>25</v>
      </c>
      <c r="F640" s="165"/>
      <c r="G640" s="165"/>
    </row>
    <row r="641" spans="1:7" ht="76.5" x14ac:dyDescent="0.2">
      <c r="A641" s="136">
        <v>549</v>
      </c>
      <c r="B641" s="141" t="s">
        <v>338</v>
      </c>
      <c r="C641" s="138" t="s">
        <v>324</v>
      </c>
      <c r="D641" s="138"/>
      <c r="E641" s="160">
        <v>4</v>
      </c>
      <c r="F641" s="165"/>
      <c r="G641" s="165"/>
    </row>
    <row r="642" spans="1:7" ht="25.5" x14ac:dyDescent="0.2">
      <c r="A642" s="136">
        <v>550</v>
      </c>
      <c r="B642" s="126" t="s">
        <v>428</v>
      </c>
      <c r="C642" s="127" t="s">
        <v>323</v>
      </c>
      <c r="D642" s="138"/>
      <c r="E642" s="160">
        <v>2</v>
      </c>
      <c r="F642" s="165"/>
      <c r="G642" s="165"/>
    </row>
    <row r="643" spans="1:7" ht="25.5" x14ac:dyDescent="0.2">
      <c r="A643" s="136">
        <v>551</v>
      </c>
      <c r="B643" s="128" t="s">
        <v>403</v>
      </c>
      <c r="C643" s="129" t="s">
        <v>306</v>
      </c>
      <c r="D643" s="129"/>
      <c r="E643" s="159">
        <v>1</v>
      </c>
      <c r="F643" s="165"/>
      <c r="G643" s="165"/>
    </row>
    <row r="644" spans="1:7" ht="38.25" x14ac:dyDescent="0.2">
      <c r="A644" s="136">
        <v>552</v>
      </c>
      <c r="B644" s="128" t="s">
        <v>379</v>
      </c>
      <c r="C644" s="129" t="s">
        <v>318</v>
      </c>
      <c r="D644" s="129"/>
      <c r="E644" s="159">
        <v>1</v>
      </c>
      <c r="F644" s="165"/>
      <c r="G644" s="165"/>
    </row>
    <row r="645" spans="1:7" ht="38.25" x14ac:dyDescent="0.2">
      <c r="A645" s="136">
        <v>553</v>
      </c>
      <c r="B645" s="126" t="s">
        <v>345</v>
      </c>
      <c r="C645" s="127" t="s">
        <v>311</v>
      </c>
      <c r="D645" s="129"/>
      <c r="E645" s="160">
        <v>1</v>
      </c>
      <c r="F645" s="165"/>
      <c r="G645" s="165"/>
    </row>
    <row r="646" spans="1:7" ht="76.5" x14ac:dyDescent="0.2">
      <c r="A646" s="136">
        <v>554</v>
      </c>
      <c r="B646" s="142" t="s">
        <v>432</v>
      </c>
      <c r="C646" s="127" t="s">
        <v>560</v>
      </c>
      <c r="D646" s="138"/>
      <c r="E646" s="160">
        <v>3</v>
      </c>
      <c r="F646" s="165"/>
      <c r="G646" s="165"/>
    </row>
    <row r="647" spans="1:7" x14ac:dyDescent="0.2">
      <c r="A647" s="178" t="s">
        <v>439</v>
      </c>
      <c r="B647" s="178"/>
      <c r="C647" s="178"/>
      <c r="D647" s="178"/>
      <c r="E647" s="174"/>
      <c r="F647" s="165"/>
      <c r="G647" s="165"/>
    </row>
    <row r="648" spans="1:7" ht="89.25" x14ac:dyDescent="0.2">
      <c r="A648" s="136">
        <v>555</v>
      </c>
      <c r="B648" s="137" t="s">
        <v>402</v>
      </c>
      <c r="C648" s="124" t="s">
        <v>308</v>
      </c>
      <c r="D648" s="138"/>
      <c r="E648" s="160">
        <v>1</v>
      </c>
      <c r="F648" s="165"/>
      <c r="G648" s="165"/>
    </row>
    <row r="649" spans="1:7" ht="178.5" x14ac:dyDescent="0.2">
      <c r="A649" s="136">
        <v>556</v>
      </c>
      <c r="B649" s="139" t="s">
        <v>430</v>
      </c>
      <c r="C649" s="140" t="s">
        <v>558</v>
      </c>
      <c r="D649" s="138"/>
      <c r="E649" s="160">
        <v>25</v>
      </c>
      <c r="F649" s="165"/>
      <c r="G649" s="165"/>
    </row>
    <row r="650" spans="1:7" ht="167.25" customHeight="1" x14ac:dyDescent="0.2">
      <c r="A650" s="136">
        <v>557</v>
      </c>
      <c r="B650" s="141" t="s">
        <v>431</v>
      </c>
      <c r="C650" s="138" t="s">
        <v>559</v>
      </c>
      <c r="D650" s="138"/>
      <c r="E650" s="160">
        <v>25</v>
      </c>
      <c r="F650" s="165"/>
      <c r="G650" s="165"/>
    </row>
    <row r="651" spans="1:7" ht="95.25" customHeight="1" x14ac:dyDescent="0.2">
      <c r="A651" s="136">
        <v>558</v>
      </c>
      <c r="B651" s="141" t="s">
        <v>338</v>
      </c>
      <c r="C651" s="138" t="s">
        <v>324</v>
      </c>
      <c r="D651" s="138"/>
      <c r="E651" s="160">
        <v>4</v>
      </c>
      <c r="F651" s="165"/>
      <c r="G651" s="165"/>
    </row>
    <row r="652" spans="1:7" ht="25.5" x14ac:dyDescent="0.2">
      <c r="A652" s="136">
        <v>559</v>
      </c>
      <c r="B652" s="126" t="s">
        <v>428</v>
      </c>
      <c r="C652" s="154" t="s">
        <v>323</v>
      </c>
      <c r="D652" s="138"/>
      <c r="E652" s="160">
        <v>2</v>
      </c>
      <c r="F652" s="165"/>
      <c r="G652" s="165"/>
    </row>
    <row r="653" spans="1:7" x14ac:dyDescent="0.2">
      <c r="A653" s="136">
        <v>560</v>
      </c>
      <c r="B653" s="143" t="s">
        <v>435</v>
      </c>
      <c r="C653" s="155" t="s">
        <v>601</v>
      </c>
      <c r="D653" s="138"/>
      <c r="E653" s="163">
        <v>2</v>
      </c>
      <c r="F653" s="165"/>
      <c r="G653" s="165"/>
    </row>
    <row r="654" spans="1:7" ht="25.5" x14ac:dyDescent="0.2">
      <c r="A654" s="136">
        <v>561</v>
      </c>
      <c r="B654" s="128" t="s">
        <v>377</v>
      </c>
      <c r="C654" s="122" t="s">
        <v>306</v>
      </c>
      <c r="D654" s="129"/>
      <c r="E654" s="159">
        <v>1</v>
      </c>
      <c r="F654" s="165"/>
      <c r="G654" s="165"/>
    </row>
    <row r="655" spans="1:7" ht="38.25" x14ac:dyDescent="0.2">
      <c r="A655" s="136">
        <v>562</v>
      </c>
      <c r="B655" s="128" t="s">
        <v>410</v>
      </c>
      <c r="C655" s="129" t="s">
        <v>318</v>
      </c>
      <c r="D655" s="129"/>
      <c r="E655" s="159">
        <v>1</v>
      </c>
      <c r="F655" s="165"/>
      <c r="G655" s="165"/>
    </row>
    <row r="656" spans="1:7" ht="38.25" x14ac:dyDescent="0.2">
      <c r="A656" s="136">
        <v>563</v>
      </c>
      <c r="B656" s="126" t="s">
        <v>370</v>
      </c>
      <c r="C656" s="127" t="s">
        <v>311</v>
      </c>
      <c r="D656" s="129"/>
      <c r="E656" s="160">
        <v>1</v>
      </c>
      <c r="F656" s="165"/>
      <c r="G656" s="165"/>
    </row>
    <row r="657" spans="1:7" ht="76.5" x14ac:dyDescent="0.2">
      <c r="A657" s="136">
        <v>564</v>
      </c>
      <c r="B657" s="142" t="s">
        <v>432</v>
      </c>
      <c r="C657" s="127" t="s">
        <v>560</v>
      </c>
      <c r="D657" s="138"/>
      <c r="E657" s="160">
        <v>3</v>
      </c>
      <c r="F657" s="165"/>
      <c r="G657" s="165"/>
    </row>
    <row r="658" spans="1:7" x14ac:dyDescent="0.2">
      <c r="A658" s="178" t="s">
        <v>440</v>
      </c>
      <c r="B658" s="178"/>
      <c r="C658" s="178"/>
      <c r="D658" s="178"/>
      <c r="E658" s="174"/>
      <c r="F658" s="165"/>
      <c r="G658" s="165"/>
    </row>
    <row r="659" spans="1:7" ht="89.25" x14ac:dyDescent="0.2">
      <c r="A659" s="136">
        <v>565</v>
      </c>
      <c r="B659" s="137" t="s">
        <v>396</v>
      </c>
      <c r="C659" s="124" t="s">
        <v>308</v>
      </c>
      <c r="D659" s="138"/>
      <c r="E659" s="160">
        <v>1</v>
      </c>
      <c r="F659" s="165"/>
      <c r="G659" s="165"/>
    </row>
    <row r="660" spans="1:7" ht="178.5" x14ac:dyDescent="0.2">
      <c r="A660" s="136">
        <v>566</v>
      </c>
      <c r="B660" s="139" t="s">
        <v>430</v>
      </c>
      <c r="C660" s="140" t="s">
        <v>558</v>
      </c>
      <c r="D660" s="138"/>
      <c r="E660" s="160">
        <v>24</v>
      </c>
      <c r="F660" s="165"/>
      <c r="G660" s="165"/>
    </row>
    <row r="661" spans="1:7" ht="153" x14ac:dyDescent="0.2">
      <c r="A661" s="136">
        <v>567</v>
      </c>
      <c r="B661" s="144" t="s">
        <v>431</v>
      </c>
      <c r="C661" s="138" t="s">
        <v>559</v>
      </c>
      <c r="D661" s="138"/>
      <c r="E661" s="160">
        <v>2</v>
      </c>
      <c r="F661" s="165"/>
      <c r="G661" s="165"/>
    </row>
    <row r="662" spans="1:7" ht="76.5" x14ac:dyDescent="0.2">
      <c r="A662" s="136">
        <v>568</v>
      </c>
      <c r="B662" s="141" t="s">
        <v>338</v>
      </c>
      <c r="C662" s="138" t="s">
        <v>324</v>
      </c>
      <c r="D662" s="138"/>
      <c r="E662" s="160">
        <v>4</v>
      </c>
      <c r="F662" s="165"/>
      <c r="G662" s="165"/>
    </row>
    <row r="663" spans="1:7" ht="25.5" x14ac:dyDescent="0.2">
      <c r="A663" s="136">
        <v>569</v>
      </c>
      <c r="B663" s="126" t="s">
        <v>428</v>
      </c>
      <c r="C663" s="127" t="s">
        <v>323</v>
      </c>
      <c r="D663" s="138"/>
      <c r="E663" s="160">
        <v>2</v>
      </c>
      <c r="F663" s="165"/>
      <c r="G663" s="165"/>
    </row>
    <row r="664" spans="1:7" ht="25.5" x14ac:dyDescent="0.2">
      <c r="A664" s="136">
        <v>570</v>
      </c>
      <c r="B664" s="128" t="s">
        <v>377</v>
      </c>
      <c r="C664" s="129" t="s">
        <v>306</v>
      </c>
      <c r="D664" s="129"/>
      <c r="E664" s="159">
        <v>1</v>
      </c>
      <c r="F664" s="165"/>
      <c r="G664" s="165"/>
    </row>
    <row r="665" spans="1:7" ht="38.25" x14ac:dyDescent="0.2">
      <c r="A665" s="136">
        <v>571</v>
      </c>
      <c r="B665" s="128" t="s">
        <v>379</v>
      </c>
      <c r="C665" s="129" t="s">
        <v>318</v>
      </c>
      <c r="D665" s="129"/>
      <c r="E665" s="159">
        <v>1</v>
      </c>
      <c r="F665" s="165"/>
      <c r="G665" s="165"/>
    </row>
    <row r="666" spans="1:7" ht="38.25" x14ac:dyDescent="0.2">
      <c r="A666" s="136">
        <v>572</v>
      </c>
      <c r="B666" s="126" t="s">
        <v>345</v>
      </c>
      <c r="C666" s="127" t="s">
        <v>311</v>
      </c>
      <c r="D666" s="129"/>
      <c r="E666" s="160">
        <v>1</v>
      </c>
      <c r="F666" s="165"/>
      <c r="G666" s="165"/>
    </row>
    <row r="667" spans="1:7" ht="76.5" x14ac:dyDescent="0.2">
      <c r="A667" s="136">
        <v>573</v>
      </c>
      <c r="B667" s="142" t="s">
        <v>432</v>
      </c>
      <c r="C667" s="127" t="s">
        <v>560</v>
      </c>
      <c r="D667" s="138"/>
      <c r="E667" s="160">
        <v>3</v>
      </c>
      <c r="F667" s="165"/>
      <c r="G667" s="165"/>
    </row>
    <row r="668" spans="1:7" x14ac:dyDescent="0.2">
      <c r="A668" s="178" t="s">
        <v>441</v>
      </c>
      <c r="B668" s="178"/>
      <c r="C668" s="178"/>
      <c r="D668" s="178"/>
      <c r="E668" s="174"/>
      <c r="F668" s="165"/>
      <c r="G668" s="165"/>
    </row>
    <row r="669" spans="1:7" ht="89.25" x14ac:dyDescent="0.2">
      <c r="A669" s="136">
        <v>574</v>
      </c>
      <c r="B669" s="137" t="s">
        <v>396</v>
      </c>
      <c r="C669" s="124" t="s">
        <v>308</v>
      </c>
      <c r="D669" s="138"/>
      <c r="E669" s="160">
        <v>1</v>
      </c>
      <c r="F669" s="165"/>
      <c r="G669" s="165"/>
    </row>
    <row r="670" spans="1:7" ht="178.5" x14ac:dyDescent="0.2">
      <c r="A670" s="136">
        <v>575</v>
      </c>
      <c r="B670" s="139" t="s">
        <v>430</v>
      </c>
      <c r="C670" s="140" t="s">
        <v>558</v>
      </c>
      <c r="D670" s="138"/>
      <c r="E670" s="160">
        <v>25</v>
      </c>
      <c r="F670" s="165"/>
      <c r="G670" s="165"/>
    </row>
    <row r="671" spans="1:7" ht="153" x14ac:dyDescent="0.2">
      <c r="A671" s="136">
        <v>576</v>
      </c>
      <c r="B671" s="141" t="s">
        <v>431</v>
      </c>
      <c r="C671" s="138" t="s">
        <v>559</v>
      </c>
      <c r="D671" s="138"/>
      <c r="E671" s="160">
        <v>7</v>
      </c>
      <c r="F671" s="165"/>
      <c r="G671" s="165"/>
    </row>
    <row r="672" spans="1:7" ht="102" x14ac:dyDescent="0.2">
      <c r="A672" s="136">
        <v>577</v>
      </c>
      <c r="B672" s="144" t="s">
        <v>338</v>
      </c>
      <c r="C672" s="124" t="s">
        <v>310</v>
      </c>
      <c r="D672" s="138"/>
      <c r="E672" s="160">
        <v>2</v>
      </c>
      <c r="F672" s="165"/>
      <c r="G672" s="165"/>
    </row>
    <row r="673" spans="1:7" ht="76.5" x14ac:dyDescent="0.2">
      <c r="A673" s="136">
        <v>578</v>
      </c>
      <c r="B673" s="141" t="s">
        <v>338</v>
      </c>
      <c r="C673" s="138" t="s">
        <v>324</v>
      </c>
      <c r="D673" s="138"/>
      <c r="E673" s="160">
        <v>4</v>
      </c>
      <c r="F673" s="165"/>
      <c r="G673" s="165"/>
    </row>
    <row r="674" spans="1:7" ht="25.5" x14ac:dyDescent="0.2">
      <c r="A674" s="136">
        <v>579</v>
      </c>
      <c r="B674" s="126" t="s">
        <v>428</v>
      </c>
      <c r="C674" s="127" t="s">
        <v>323</v>
      </c>
      <c r="D674" s="138"/>
      <c r="E674" s="160">
        <v>2</v>
      </c>
      <c r="F674" s="165"/>
      <c r="G674" s="165"/>
    </row>
    <row r="675" spans="1:7" ht="25.5" x14ac:dyDescent="0.2">
      <c r="A675" s="136">
        <v>580</v>
      </c>
      <c r="B675" s="128" t="s">
        <v>377</v>
      </c>
      <c r="C675" s="129" t="s">
        <v>306</v>
      </c>
      <c r="D675" s="129"/>
      <c r="E675" s="159">
        <v>1</v>
      </c>
      <c r="F675" s="165"/>
      <c r="G675" s="165"/>
    </row>
    <row r="676" spans="1:7" ht="38.25" x14ac:dyDescent="0.2">
      <c r="A676" s="136">
        <v>581</v>
      </c>
      <c r="B676" s="128" t="s">
        <v>379</v>
      </c>
      <c r="C676" s="129" t="s">
        <v>318</v>
      </c>
      <c r="D676" s="129"/>
      <c r="E676" s="159">
        <v>1</v>
      </c>
      <c r="F676" s="165"/>
      <c r="G676" s="165"/>
    </row>
    <row r="677" spans="1:7" ht="38.25" x14ac:dyDescent="0.2">
      <c r="A677" s="136">
        <v>582</v>
      </c>
      <c r="B677" s="126" t="s">
        <v>345</v>
      </c>
      <c r="C677" s="127" t="s">
        <v>311</v>
      </c>
      <c r="D677" s="129"/>
      <c r="E677" s="160">
        <v>1</v>
      </c>
      <c r="F677" s="165"/>
      <c r="G677" s="165"/>
    </row>
    <row r="678" spans="1:7" ht="76.5" x14ac:dyDescent="0.2">
      <c r="A678" s="136">
        <v>583</v>
      </c>
      <c r="B678" s="142" t="s">
        <v>432</v>
      </c>
      <c r="C678" s="127" t="s">
        <v>560</v>
      </c>
      <c r="D678" s="138"/>
      <c r="E678" s="160">
        <v>1</v>
      </c>
      <c r="F678" s="165"/>
      <c r="G678" s="165"/>
    </row>
    <row r="679" spans="1:7" x14ac:dyDescent="0.2">
      <c r="A679" s="174" t="s">
        <v>442</v>
      </c>
      <c r="B679" s="175"/>
      <c r="C679" s="175"/>
      <c r="D679" s="175"/>
      <c r="E679" s="175"/>
      <c r="F679" s="165"/>
      <c r="G679" s="165"/>
    </row>
    <row r="680" spans="1:7" ht="89.25" x14ac:dyDescent="0.2">
      <c r="A680" s="136">
        <v>585</v>
      </c>
      <c r="B680" s="137" t="s">
        <v>396</v>
      </c>
      <c r="C680" s="124" t="s">
        <v>308</v>
      </c>
      <c r="D680" s="138"/>
      <c r="E680" s="160">
        <v>1</v>
      </c>
      <c r="F680" s="165"/>
      <c r="G680" s="165"/>
    </row>
    <row r="681" spans="1:7" ht="178.5" x14ac:dyDescent="0.2">
      <c r="A681" s="136">
        <v>586</v>
      </c>
      <c r="B681" s="139" t="s">
        <v>430</v>
      </c>
      <c r="C681" s="140" t="s">
        <v>558</v>
      </c>
      <c r="D681" s="138"/>
      <c r="E681" s="160">
        <v>24</v>
      </c>
      <c r="F681" s="165"/>
      <c r="G681" s="165"/>
    </row>
    <row r="682" spans="1:7" ht="153" x14ac:dyDescent="0.2">
      <c r="A682" s="136">
        <v>587</v>
      </c>
      <c r="B682" s="141" t="s">
        <v>431</v>
      </c>
      <c r="C682" s="138" t="s">
        <v>559</v>
      </c>
      <c r="D682" s="138"/>
      <c r="E682" s="160">
        <v>12</v>
      </c>
      <c r="F682" s="165"/>
      <c r="G682" s="165"/>
    </row>
    <row r="683" spans="1:7" ht="102" x14ac:dyDescent="0.2">
      <c r="A683" s="136">
        <v>588</v>
      </c>
      <c r="B683" s="144" t="s">
        <v>338</v>
      </c>
      <c r="C683" s="124" t="s">
        <v>310</v>
      </c>
      <c r="D683" s="138"/>
      <c r="E683" s="160">
        <v>2</v>
      </c>
      <c r="F683" s="165"/>
      <c r="G683" s="165"/>
    </row>
    <row r="684" spans="1:7" ht="76.5" x14ac:dyDescent="0.2">
      <c r="A684" s="136">
        <v>589</v>
      </c>
      <c r="B684" s="141" t="s">
        <v>338</v>
      </c>
      <c r="C684" s="138" t="s">
        <v>324</v>
      </c>
      <c r="D684" s="138"/>
      <c r="E684" s="160">
        <v>4</v>
      </c>
      <c r="F684" s="165"/>
      <c r="G684" s="165"/>
    </row>
    <row r="685" spans="1:7" ht="25.5" x14ac:dyDescent="0.2">
      <c r="A685" s="136">
        <v>590</v>
      </c>
      <c r="B685" s="126" t="s">
        <v>428</v>
      </c>
      <c r="C685" s="127" t="s">
        <v>323</v>
      </c>
      <c r="D685" s="138"/>
      <c r="E685" s="160">
        <v>2</v>
      </c>
      <c r="F685" s="165"/>
      <c r="G685" s="165"/>
    </row>
    <row r="686" spans="1:7" ht="25.5" x14ac:dyDescent="0.2">
      <c r="A686" s="136">
        <v>591</v>
      </c>
      <c r="B686" s="128" t="s">
        <v>403</v>
      </c>
      <c r="C686" s="129" t="s">
        <v>306</v>
      </c>
      <c r="D686" s="129"/>
      <c r="E686" s="159">
        <v>1</v>
      </c>
      <c r="F686" s="165"/>
      <c r="G686" s="165"/>
    </row>
    <row r="687" spans="1:7" ht="38.25" x14ac:dyDescent="0.2">
      <c r="A687" s="136">
        <v>592</v>
      </c>
      <c r="B687" s="128" t="s">
        <v>410</v>
      </c>
      <c r="C687" s="129" t="s">
        <v>318</v>
      </c>
      <c r="D687" s="129"/>
      <c r="E687" s="159">
        <v>1</v>
      </c>
      <c r="F687" s="165"/>
      <c r="G687" s="165"/>
    </row>
    <row r="688" spans="1:7" ht="38.25" x14ac:dyDescent="0.2">
      <c r="A688" s="136">
        <v>593</v>
      </c>
      <c r="B688" s="126" t="s">
        <v>370</v>
      </c>
      <c r="C688" s="127" t="s">
        <v>311</v>
      </c>
      <c r="D688" s="129"/>
      <c r="E688" s="160">
        <v>1</v>
      </c>
      <c r="F688" s="165"/>
      <c r="G688" s="165"/>
    </row>
    <row r="689" spans="1:7" ht="76.5" x14ac:dyDescent="0.2">
      <c r="A689" s="136">
        <v>594</v>
      </c>
      <c r="B689" s="142" t="s">
        <v>432</v>
      </c>
      <c r="C689" s="127" t="s">
        <v>560</v>
      </c>
      <c r="D689" s="138"/>
      <c r="E689" s="160">
        <v>3</v>
      </c>
      <c r="F689" s="165"/>
      <c r="G689" s="165"/>
    </row>
    <row r="690" spans="1:7" x14ac:dyDescent="0.2">
      <c r="A690" s="178" t="s">
        <v>443</v>
      </c>
      <c r="B690" s="178"/>
      <c r="C690" s="178"/>
      <c r="D690" s="178"/>
      <c r="E690" s="174"/>
      <c r="F690" s="165"/>
      <c r="G690" s="165"/>
    </row>
    <row r="691" spans="1:7" ht="130.5" customHeight="1" x14ac:dyDescent="0.2">
      <c r="A691" s="136">
        <v>595</v>
      </c>
      <c r="B691" s="137" t="s">
        <v>444</v>
      </c>
      <c r="C691" s="129" t="s">
        <v>561</v>
      </c>
      <c r="D691" s="129"/>
      <c r="E691" s="160">
        <v>37</v>
      </c>
      <c r="F691" s="165"/>
      <c r="G691" s="165"/>
    </row>
    <row r="692" spans="1:7" ht="127.5" customHeight="1" x14ac:dyDescent="0.2">
      <c r="A692" s="136">
        <v>596</v>
      </c>
      <c r="B692" s="137" t="s">
        <v>444</v>
      </c>
      <c r="C692" s="138" t="s">
        <v>562</v>
      </c>
      <c r="D692" s="129"/>
      <c r="E692" s="160">
        <v>12</v>
      </c>
      <c r="F692" s="165"/>
      <c r="G692" s="165"/>
    </row>
    <row r="693" spans="1:7" ht="63.75" x14ac:dyDescent="0.2">
      <c r="A693" s="136">
        <v>597</v>
      </c>
      <c r="B693" s="146" t="s">
        <v>445</v>
      </c>
      <c r="C693" s="151" t="s">
        <v>605</v>
      </c>
      <c r="D693" s="129"/>
      <c r="E693" s="160">
        <v>114</v>
      </c>
      <c r="F693" s="165"/>
      <c r="G693" s="165"/>
    </row>
    <row r="694" spans="1:7" ht="63.75" x14ac:dyDescent="0.2">
      <c r="A694" s="136">
        <v>598</v>
      </c>
      <c r="B694" s="146" t="s">
        <v>445</v>
      </c>
      <c r="C694" s="151" t="s">
        <v>602</v>
      </c>
      <c r="D694" s="129"/>
      <c r="E694" s="160">
        <v>20</v>
      </c>
      <c r="F694" s="165"/>
      <c r="G694" s="165"/>
    </row>
    <row r="695" spans="1:7" ht="63.75" x14ac:dyDescent="0.2">
      <c r="A695" s="136">
        <v>599</v>
      </c>
      <c r="B695" s="146" t="s">
        <v>445</v>
      </c>
      <c r="C695" s="151" t="s">
        <v>603</v>
      </c>
      <c r="D695" s="129"/>
      <c r="E695" s="160">
        <v>26</v>
      </c>
      <c r="F695" s="165"/>
      <c r="G695" s="165"/>
    </row>
    <row r="696" spans="1:7" ht="63.75" x14ac:dyDescent="0.2">
      <c r="A696" s="136">
        <v>600</v>
      </c>
      <c r="B696" s="146" t="s">
        <v>445</v>
      </c>
      <c r="C696" s="156" t="s">
        <v>604</v>
      </c>
      <c r="D696" s="129"/>
      <c r="E696" s="160">
        <v>26</v>
      </c>
      <c r="F696" s="165"/>
      <c r="G696" s="165"/>
    </row>
    <row r="697" spans="1:7" x14ac:dyDescent="0.2">
      <c r="A697" s="178" t="s">
        <v>446</v>
      </c>
      <c r="B697" s="178"/>
      <c r="C697" s="178"/>
      <c r="D697" s="178"/>
      <c r="E697" s="174"/>
      <c r="F697" s="165"/>
      <c r="G697" s="165"/>
    </row>
    <row r="698" spans="1:7" ht="124.5" customHeight="1" x14ac:dyDescent="0.2">
      <c r="A698" s="136">
        <v>601</v>
      </c>
      <c r="B698" s="137" t="s">
        <v>334</v>
      </c>
      <c r="C698" s="124" t="s">
        <v>529</v>
      </c>
      <c r="D698" s="129"/>
      <c r="E698" s="160">
        <v>1</v>
      </c>
      <c r="F698" s="165"/>
      <c r="G698" s="165"/>
    </row>
    <row r="699" spans="1:7" ht="164.25" customHeight="1" x14ac:dyDescent="0.2">
      <c r="A699" s="136">
        <v>602</v>
      </c>
      <c r="B699" s="137" t="s">
        <v>347</v>
      </c>
      <c r="C699" s="124" t="s">
        <v>530</v>
      </c>
      <c r="D699" s="129"/>
      <c r="E699" s="160">
        <v>1</v>
      </c>
      <c r="F699" s="165"/>
      <c r="G699" s="165"/>
    </row>
    <row r="700" spans="1:7" ht="25.5" x14ac:dyDescent="0.2">
      <c r="A700" s="136">
        <v>603</v>
      </c>
      <c r="B700" s="147" t="s">
        <v>428</v>
      </c>
      <c r="C700" s="140" t="s">
        <v>316</v>
      </c>
      <c r="D700" s="129"/>
      <c r="E700" s="160">
        <v>2</v>
      </c>
      <c r="F700" s="165"/>
      <c r="G700" s="165"/>
    </row>
    <row r="701" spans="1:7" x14ac:dyDescent="0.2">
      <c r="A701" s="178" t="s">
        <v>447</v>
      </c>
      <c r="B701" s="178"/>
      <c r="C701" s="178"/>
      <c r="D701" s="178"/>
      <c r="E701" s="174"/>
      <c r="F701" s="165"/>
      <c r="G701" s="165"/>
    </row>
    <row r="702" spans="1:7" ht="114.75" x14ac:dyDescent="0.2">
      <c r="A702" s="136">
        <v>604</v>
      </c>
      <c r="B702" s="137" t="s">
        <v>334</v>
      </c>
      <c r="C702" s="124" t="s">
        <v>529</v>
      </c>
      <c r="D702" s="129"/>
      <c r="E702" s="160">
        <v>1</v>
      </c>
      <c r="F702" s="165"/>
      <c r="G702" s="165"/>
    </row>
    <row r="703" spans="1:7" x14ac:dyDescent="0.2">
      <c r="A703" s="178" t="s">
        <v>448</v>
      </c>
      <c r="B703" s="178"/>
      <c r="C703" s="178"/>
      <c r="D703" s="178"/>
      <c r="E703" s="174"/>
      <c r="F703" s="165"/>
      <c r="G703" s="165"/>
    </row>
    <row r="704" spans="1:7" ht="102" x14ac:dyDescent="0.2">
      <c r="A704" s="136">
        <v>605</v>
      </c>
      <c r="B704" s="147" t="s">
        <v>347</v>
      </c>
      <c r="C704" s="138" t="s">
        <v>563</v>
      </c>
      <c r="D704" s="129"/>
      <c r="E704" s="163">
        <v>2</v>
      </c>
      <c r="F704" s="165"/>
      <c r="G704" s="165"/>
    </row>
    <row r="705" spans="1:7" x14ac:dyDescent="0.2">
      <c r="A705" s="178" t="s">
        <v>449</v>
      </c>
      <c r="B705" s="178"/>
      <c r="C705" s="178"/>
      <c r="D705" s="178"/>
      <c r="E705" s="174"/>
      <c r="F705" s="165"/>
      <c r="G705" s="165"/>
    </row>
    <row r="706" spans="1:7" ht="123" customHeight="1" x14ac:dyDescent="0.2">
      <c r="A706" s="136">
        <v>606</v>
      </c>
      <c r="B706" s="137" t="s">
        <v>334</v>
      </c>
      <c r="C706" s="124" t="s">
        <v>529</v>
      </c>
      <c r="D706" s="129"/>
      <c r="E706" s="160">
        <v>1</v>
      </c>
      <c r="F706" s="165"/>
      <c r="G706" s="165"/>
    </row>
    <row r="707" spans="1:7" x14ac:dyDescent="0.2">
      <c r="A707" s="178" t="s">
        <v>450</v>
      </c>
      <c r="B707" s="178"/>
      <c r="C707" s="178"/>
      <c r="D707" s="178"/>
      <c r="E707" s="174"/>
      <c r="F707" s="165"/>
      <c r="G707" s="165"/>
    </row>
    <row r="708" spans="1:7" ht="127.5" customHeight="1" x14ac:dyDescent="0.2">
      <c r="A708" s="136">
        <v>607</v>
      </c>
      <c r="B708" s="137" t="s">
        <v>334</v>
      </c>
      <c r="C708" s="124" t="s">
        <v>529</v>
      </c>
      <c r="D708" s="129"/>
      <c r="E708" s="160">
        <v>1</v>
      </c>
      <c r="F708" s="165"/>
      <c r="G708" s="165"/>
    </row>
    <row r="709" spans="1:7" ht="102" x14ac:dyDescent="0.2">
      <c r="A709" s="136">
        <v>608</v>
      </c>
      <c r="B709" s="147" t="s">
        <v>347</v>
      </c>
      <c r="C709" s="138" t="s">
        <v>563</v>
      </c>
      <c r="D709" s="129"/>
      <c r="E709" s="163">
        <v>1</v>
      </c>
      <c r="F709" s="165"/>
      <c r="G709" s="165"/>
    </row>
    <row r="710" spans="1:7" x14ac:dyDescent="0.2">
      <c r="A710" s="178" t="s">
        <v>451</v>
      </c>
      <c r="B710" s="178"/>
      <c r="C710" s="178"/>
      <c r="D710" s="178"/>
      <c r="E710" s="174"/>
      <c r="F710" s="165"/>
      <c r="G710" s="165"/>
    </row>
    <row r="711" spans="1:7" ht="131.25" customHeight="1" x14ac:dyDescent="0.2">
      <c r="A711" s="136">
        <v>609</v>
      </c>
      <c r="B711" s="137" t="s">
        <v>334</v>
      </c>
      <c r="C711" s="124" t="s">
        <v>529</v>
      </c>
      <c r="D711" s="129"/>
      <c r="E711" s="160">
        <v>1</v>
      </c>
      <c r="F711" s="165"/>
      <c r="G711" s="165"/>
    </row>
    <row r="712" spans="1:7" ht="115.5" customHeight="1" x14ac:dyDescent="0.2">
      <c r="A712" s="136">
        <v>610</v>
      </c>
      <c r="B712" s="147" t="s">
        <v>347</v>
      </c>
      <c r="C712" s="138" t="s">
        <v>563</v>
      </c>
      <c r="D712" s="129"/>
      <c r="E712" s="163">
        <v>1</v>
      </c>
      <c r="F712" s="165"/>
      <c r="G712" s="165"/>
    </row>
    <row r="713" spans="1:7" ht="26.25" customHeight="1" x14ac:dyDescent="0.2">
      <c r="A713" s="136">
        <v>611</v>
      </c>
      <c r="B713" s="147" t="s">
        <v>428</v>
      </c>
      <c r="C713" s="140" t="s">
        <v>316</v>
      </c>
      <c r="D713" s="129"/>
      <c r="E713" s="160">
        <v>2</v>
      </c>
      <c r="F713" s="165"/>
      <c r="G713" s="165"/>
    </row>
    <row r="714" spans="1:7" x14ac:dyDescent="0.2">
      <c r="A714" s="178" t="s">
        <v>452</v>
      </c>
      <c r="B714" s="178"/>
      <c r="C714" s="178"/>
      <c r="D714" s="178"/>
      <c r="E714" s="174"/>
      <c r="F714" s="165"/>
      <c r="G714" s="165"/>
    </row>
    <row r="715" spans="1:7" ht="128.25" customHeight="1" x14ac:dyDescent="0.2">
      <c r="A715" s="136">
        <v>612</v>
      </c>
      <c r="B715" s="137" t="s">
        <v>334</v>
      </c>
      <c r="C715" s="124" t="s">
        <v>529</v>
      </c>
      <c r="D715" s="129"/>
      <c r="E715" s="160">
        <v>1</v>
      </c>
      <c r="F715" s="165"/>
      <c r="G715" s="165"/>
    </row>
    <row r="716" spans="1:7" ht="114.75" customHeight="1" x14ac:dyDescent="0.2">
      <c r="A716" s="136">
        <v>613</v>
      </c>
      <c r="B716" s="147" t="s">
        <v>347</v>
      </c>
      <c r="C716" s="138" t="s">
        <v>563</v>
      </c>
      <c r="D716" s="129"/>
      <c r="E716" s="163">
        <v>1</v>
      </c>
      <c r="F716" s="165"/>
      <c r="G716" s="165"/>
    </row>
    <row r="717" spans="1:7" ht="33" customHeight="1" x14ac:dyDescent="0.2">
      <c r="A717" s="136">
        <v>614</v>
      </c>
      <c r="B717" s="147" t="s">
        <v>428</v>
      </c>
      <c r="C717" s="140" t="s">
        <v>316</v>
      </c>
      <c r="D717" s="129"/>
      <c r="E717" s="160">
        <v>2</v>
      </c>
      <c r="F717" s="165"/>
      <c r="G717" s="165"/>
    </row>
    <row r="718" spans="1:7" x14ac:dyDescent="0.2">
      <c r="A718" s="178" t="s">
        <v>453</v>
      </c>
      <c r="B718" s="178"/>
      <c r="C718" s="178"/>
      <c r="D718" s="178"/>
      <c r="E718" s="174"/>
      <c r="F718" s="165"/>
      <c r="G718" s="165"/>
    </row>
    <row r="719" spans="1:7" ht="113.25" customHeight="1" x14ac:dyDescent="0.2">
      <c r="A719" s="136">
        <v>615</v>
      </c>
      <c r="B719" s="137" t="s">
        <v>454</v>
      </c>
      <c r="C719" s="138" t="s">
        <v>296</v>
      </c>
      <c r="D719" s="129"/>
      <c r="E719" s="160">
        <v>6</v>
      </c>
      <c r="F719" s="165"/>
      <c r="G719" s="165"/>
    </row>
    <row r="720" spans="1:7" ht="153.6" customHeight="1" x14ac:dyDescent="0.2">
      <c r="A720" s="136">
        <v>616</v>
      </c>
      <c r="B720" s="141" t="s">
        <v>431</v>
      </c>
      <c r="C720" s="153" t="s">
        <v>559</v>
      </c>
      <c r="D720" s="129"/>
      <c r="E720" s="160">
        <v>18</v>
      </c>
      <c r="F720" s="165"/>
      <c r="G720" s="165"/>
    </row>
    <row r="721" spans="1:7" ht="50.45" customHeight="1" x14ac:dyDescent="0.2">
      <c r="A721" s="136">
        <v>617</v>
      </c>
      <c r="B721" s="142" t="s">
        <v>455</v>
      </c>
      <c r="C721" s="153" t="s">
        <v>606</v>
      </c>
      <c r="D721" s="129"/>
      <c r="E721" s="160">
        <v>6</v>
      </c>
      <c r="F721" s="165"/>
      <c r="G721" s="165"/>
    </row>
    <row r="722" spans="1:7" x14ac:dyDescent="0.2">
      <c r="A722" s="178" t="s">
        <v>456</v>
      </c>
      <c r="B722" s="178"/>
      <c r="C722" s="178"/>
      <c r="D722" s="178"/>
      <c r="E722" s="174"/>
      <c r="F722" s="165"/>
      <c r="G722" s="165"/>
    </row>
    <row r="723" spans="1:7" ht="116.25" customHeight="1" x14ac:dyDescent="0.2">
      <c r="A723" s="136">
        <v>618</v>
      </c>
      <c r="B723" s="137" t="s">
        <v>454</v>
      </c>
      <c r="C723" s="138" t="s">
        <v>296</v>
      </c>
      <c r="D723" s="129"/>
      <c r="E723" s="160">
        <v>4</v>
      </c>
      <c r="F723" s="165"/>
      <c r="G723" s="165"/>
    </row>
    <row r="724" spans="1:7" ht="145.5" customHeight="1" x14ac:dyDescent="0.2">
      <c r="A724" s="136">
        <v>619</v>
      </c>
      <c r="B724" s="141" t="s">
        <v>431</v>
      </c>
      <c r="C724" s="138" t="s">
        <v>559</v>
      </c>
      <c r="D724" s="129"/>
      <c r="E724" s="160">
        <v>12</v>
      </c>
      <c r="F724" s="165"/>
      <c r="G724" s="165"/>
    </row>
    <row r="725" spans="1:7" x14ac:dyDescent="0.2">
      <c r="A725" s="178" t="s">
        <v>457</v>
      </c>
      <c r="B725" s="178"/>
      <c r="C725" s="178"/>
      <c r="D725" s="178"/>
      <c r="E725" s="174"/>
      <c r="F725" s="165"/>
      <c r="G725" s="165"/>
    </row>
    <row r="726" spans="1:7" ht="51" x14ac:dyDescent="0.2">
      <c r="A726" s="136">
        <v>620</v>
      </c>
      <c r="B726" s="137" t="s">
        <v>454</v>
      </c>
      <c r="C726" s="138" t="s">
        <v>564</v>
      </c>
      <c r="D726" s="129"/>
      <c r="E726" s="160">
        <v>4</v>
      </c>
      <c r="F726" s="165"/>
      <c r="G726" s="165"/>
    </row>
    <row r="727" spans="1:7" ht="76.5" x14ac:dyDescent="0.2">
      <c r="A727" s="136">
        <v>621</v>
      </c>
      <c r="B727" s="142" t="s">
        <v>432</v>
      </c>
      <c r="C727" s="127" t="s">
        <v>560</v>
      </c>
      <c r="D727" s="129"/>
      <c r="E727" s="160">
        <v>2</v>
      </c>
      <c r="F727" s="165"/>
      <c r="G727" s="165"/>
    </row>
    <row r="728" spans="1:7" x14ac:dyDescent="0.2">
      <c r="A728" s="178" t="s">
        <v>458</v>
      </c>
      <c r="B728" s="178"/>
      <c r="C728" s="178"/>
      <c r="D728" s="178"/>
      <c r="E728" s="174"/>
      <c r="F728" s="165"/>
      <c r="G728" s="165"/>
    </row>
    <row r="729" spans="1:7" ht="94.5" customHeight="1" x14ac:dyDescent="0.2">
      <c r="A729" s="136">
        <v>622</v>
      </c>
      <c r="B729" s="137" t="s">
        <v>342</v>
      </c>
      <c r="C729" s="138" t="s">
        <v>565</v>
      </c>
      <c r="D729" s="129"/>
      <c r="E729" s="160">
        <v>5</v>
      </c>
      <c r="F729" s="165"/>
      <c r="G729" s="165"/>
    </row>
    <row r="730" spans="1:7" x14ac:dyDescent="0.2">
      <c r="A730" s="178" t="s">
        <v>459</v>
      </c>
      <c r="B730" s="178"/>
      <c r="C730" s="178"/>
      <c r="D730" s="178"/>
      <c r="E730" s="174"/>
      <c r="F730" s="165"/>
      <c r="G730" s="165"/>
    </row>
    <row r="731" spans="1:7" ht="89.25" x14ac:dyDescent="0.2">
      <c r="A731" s="136">
        <v>623</v>
      </c>
      <c r="B731" s="137" t="s">
        <v>342</v>
      </c>
      <c r="C731" s="138" t="s">
        <v>565</v>
      </c>
      <c r="D731" s="129"/>
      <c r="E731" s="160">
        <v>5</v>
      </c>
      <c r="F731" s="165"/>
      <c r="G731" s="165"/>
    </row>
    <row r="732" spans="1:7" x14ac:dyDescent="0.2">
      <c r="A732" s="178" t="s">
        <v>460</v>
      </c>
      <c r="B732" s="178"/>
      <c r="C732" s="178"/>
      <c r="D732" s="178"/>
      <c r="E732" s="174"/>
      <c r="F732" s="165"/>
      <c r="G732" s="165"/>
    </row>
    <row r="733" spans="1:7" ht="97.5" customHeight="1" x14ac:dyDescent="0.2">
      <c r="A733" s="136">
        <v>624</v>
      </c>
      <c r="B733" s="137" t="s">
        <v>342</v>
      </c>
      <c r="C733" s="138" t="s">
        <v>565</v>
      </c>
      <c r="D733" s="129"/>
      <c r="E733" s="160">
        <v>5</v>
      </c>
      <c r="F733" s="165"/>
      <c r="G733" s="165"/>
    </row>
    <row r="734" spans="1:7" x14ac:dyDescent="0.2">
      <c r="A734" s="178" t="s">
        <v>461</v>
      </c>
      <c r="B734" s="178"/>
      <c r="C734" s="178"/>
      <c r="D734" s="178"/>
      <c r="E734" s="174"/>
      <c r="F734" s="165"/>
      <c r="G734" s="165"/>
    </row>
    <row r="735" spans="1:7" ht="99" customHeight="1" x14ac:dyDescent="0.2">
      <c r="A735" s="136">
        <v>625</v>
      </c>
      <c r="B735" s="137" t="s">
        <v>342</v>
      </c>
      <c r="C735" s="138" t="s">
        <v>565</v>
      </c>
      <c r="D735" s="129"/>
      <c r="E735" s="160">
        <v>5</v>
      </c>
      <c r="F735" s="165"/>
      <c r="G735" s="165"/>
    </row>
    <row r="736" spans="1:7" x14ac:dyDescent="0.2">
      <c r="A736" s="178" t="s">
        <v>462</v>
      </c>
      <c r="B736" s="178"/>
      <c r="C736" s="178"/>
      <c r="D736" s="178"/>
      <c r="E736" s="174"/>
      <c r="F736" s="165"/>
      <c r="G736" s="165"/>
    </row>
    <row r="737" spans="1:7" ht="123" customHeight="1" x14ac:dyDescent="0.2">
      <c r="A737" s="136">
        <v>626</v>
      </c>
      <c r="B737" s="137" t="s">
        <v>334</v>
      </c>
      <c r="C737" s="124" t="s">
        <v>529</v>
      </c>
      <c r="D737" s="129"/>
      <c r="E737" s="160">
        <v>1</v>
      </c>
      <c r="F737" s="165"/>
      <c r="G737" s="165"/>
    </row>
    <row r="738" spans="1:7" ht="193.5" customHeight="1" x14ac:dyDescent="0.2">
      <c r="A738" s="136">
        <v>627</v>
      </c>
      <c r="B738" s="137" t="s">
        <v>347</v>
      </c>
      <c r="C738" s="138" t="s">
        <v>566</v>
      </c>
      <c r="D738" s="129"/>
      <c r="E738" s="160">
        <v>1</v>
      </c>
      <c r="F738" s="165"/>
      <c r="G738" s="165"/>
    </row>
    <row r="739" spans="1:7" ht="30" customHeight="1" x14ac:dyDescent="0.2">
      <c r="A739" s="136">
        <v>628</v>
      </c>
      <c r="B739" s="147" t="s">
        <v>428</v>
      </c>
      <c r="C739" s="140" t="s">
        <v>316</v>
      </c>
      <c r="D739" s="129"/>
      <c r="E739" s="160">
        <v>1</v>
      </c>
      <c r="F739" s="165"/>
      <c r="G739" s="165"/>
    </row>
    <row r="740" spans="1:7" x14ac:dyDescent="0.2">
      <c r="A740" s="179" t="s">
        <v>463</v>
      </c>
      <c r="B740" s="179"/>
      <c r="C740" s="179"/>
      <c r="D740" s="179"/>
      <c r="E740" s="176"/>
      <c r="F740" s="165"/>
      <c r="G740" s="165"/>
    </row>
    <row r="741" spans="1:7" ht="127.5" customHeight="1" x14ac:dyDescent="0.2">
      <c r="A741" s="136">
        <v>629</v>
      </c>
      <c r="B741" s="137" t="s">
        <v>334</v>
      </c>
      <c r="C741" s="124" t="s">
        <v>529</v>
      </c>
      <c r="D741" s="129"/>
      <c r="E741" s="160">
        <v>1</v>
      </c>
      <c r="F741" s="165"/>
      <c r="G741" s="165"/>
    </row>
    <row r="742" spans="1:7" ht="105" customHeight="1" x14ac:dyDescent="0.2">
      <c r="A742" s="136">
        <v>630</v>
      </c>
      <c r="B742" s="137" t="s">
        <v>402</v>
      </c>
      <c r="C742" s="124" t="s">
        <v>308</v>
      </c>
      <c r="D742" s="129"/>
      <c r="E742" s="160">
        <v>1</v>
      </c>
      <c r="F742" s="165"/>
      <c r="G742" s="165"/>
    </row>
    <row r="743" spans="1:7" ht="102" x14ac:dyDescent="0.2">
      <c r="A743" s="136">
        <v>631</v>
      </c>
      <c r="B743" s="147" t="s">
        <v>347</v>
      </c>
      <c r="C743" s="131" t="s">
        <v>567</v>
      </c>
      <c r="D743" s="129"/>
      <c r="E743" s="160">
        <v>1</v>
      </c>
      <c r="F743" s="165"/>
      <c r="G743" s="165"/>
    </row>
    <row r="744" spans="1:7" ht="153" x14ac:dyDescent="0.2">
      <c r="A744" s="136">
        <v>632</v>
      </c>
      <c r="B744" s="137" t="s">
        <v>431</v>
      </c>
      <c r="C744" s="138" t="s">
        <v>568</v>
      </c>
      <c r="D744" s="129"/>
      <c r="E744" s="160">
        <v>25</v>
      </c>
      <c r="F744" s="165"/>
      <c r="G744" s="165"/>
    </row>
    <row r="745" spans="1:7" ht="76.5" x14ac:dyDescent="0.2">
      <c r="A745" s="136">
        <v>633</v>
      </c>
      <c r="B745" s="137" t="s">
        <v>338</v>
      </c>
      <c r="C745" s="153" t="s">
        <v>324</v>
      </c>
      <c r="D745" s="129"/>
      <c r="E745" s="160">
        <v>4</v>
      </c>
      <c r="F745" s="165"/>
      <c r="G745" s="165"/>
    </row>
    <row r="746" spans="1:7" x14ac:dyDescent="0.2">
      <c r="A746" s="136">
        <v>634</v>
      </c>
      <c r="B746" s="143" t="s">
        <v>435</v>
      </c>
      <c r="C746" s="155" t="s">
        <v>600</v>
      </c>
      <c r="D746" s="129"/>
      <c r="E746" s="163">
        <v>2</v>
      </c>
      <c r="F746" s="165"/>
      <c r="G746" s="165"/>
    </row>
    <row r="747" spans="1:7" ht="76.5" x14ac:dyDescent="0.2">
      <c r="A747" s="136">
        <v>635</v>
      </c>
      <c r="B747" s="142" t="s">
        <v>432</v>
      </c>
      <c r="C747" s="127" t="s">
        <v>560</v>
      </c>
      <c r="D747" s="129"/>
      <c r="E747" s="160">
        <v>3</v>
      </c>
      <c r="F747" s="165"/>
      <c r="G747" s="165"/>
    </row>
    <row r="748" spans="1:7" x14ac:dyDescent="0.2">
      <c r="A748" s="179" t="s">
        <v>464</v>
      </c>
      <c r="B748" s="179"/>
      <c r="C748" s="179"/>
      <c r="D748" s="179"/>
      <c r="E748" s="176"/>
      <c r="F748" s="165"/>
      <c r="G748" s="165"/>
    </row>
    <row r="749" spans="1:7" ht="114.75" x14ac:dyDescent="0.2">
      <c r="A749" s="136">
        <v>636</v>
      </c>
      <c r="B749" s="137" t="s">
        <v>334</v>
      </c>
      <c r="C749" s="124" t="s">
        <v>529</v>
      </c>
      <c r="D749" s="129"/>
      <c r="E749" s="160">
        <v>1</v>
      </c>
      <c r="F749" s="165"/>
      <c r="G749" s="165"/>
    </row>
    <row r="750" spans="1:7" ht="89.25" x14ac:dyDescent="0.2">
      <c r="A750" s="136">
        <v>637</v>
      </c>
      <c r="B750" s="137" t="s">
        <v>396</v>
      </c>
      <c r="C750" s="124" t="s">
        <v>308</v>
      </c>
      <c r="D750" s="129"/>
      <c r="E750" s="160">
        <v>1</v>
      </c>
      <c r="F750" s="165"/>
      <c r="G750" s="165"/>
    </row>
    <row r="751" spans="1:7" ht="127.5" x14ac:dyDescent="0.2">
      <c r="A751" s="136">
        <v>638</v>
      </c>
      <c r="B751" s="146" t="s">
        <v>454</v>
      </c>
      <c r="C751" s="145" t="s">
        <v>295</v>
      </c>
      <c r="D751" s="129"/>
      <c r="E751" s="160">
        <v>23</v>
      </c>
      <c r="F751" s="165"/>
      <c r="G751" s="165"/>
    </row>
    <row r="752" spans="1:7" ht="102" x14ac:dyDescent="0.2">
      <c r="A752" s="136">
        <v>639</v>
      </c>
      <c r="B752" s="147" t="s">
        <v>347</v>
      </c>
      <c r="C752" s="131" t="s">
        <v>567</v>
      </c>
      <c r="D752" s="129"/>
      <c r="E752" s="160">
        <v>1</v>
      </c>
      <c r="F752" s="165"/>
      <c r="G752" s="165"/>
    </row>
    <row r="753" spans="1:7" ht="153" x14ac:dyDescent="0.2">
      <c r="A753" s="136">
        <v>640</v>
      </c>
      <c r="B753" s="137" t="s">
        <v>431</v>
      </c>
      <c r="C753" s="138" t="s">
        <v>568</v>
      </c>
      <c r="D753" s="129"/>
      <c r="E753" s="160">
        <v>25</v>
      </c>
      <c r="F753" s="165"/>
      <c r="G753" s="165"/>
    </row>
    <row r="754" spans="1:7" ht="76.5" x14ac:dyDescent="0.2">
      <c r="A754" s="136">
        <v>641</v>
      </c>
      <c r="B754" s="137" t="s">
        <v>338</v>
      </c>
      <c r="C754" s="153" t="s">
        <v>324</v>
      </c>
      <c r="D754" s="129"/>
      <c r="E754" s="160">
        <v>4</v>
      </c>
      <c r="F754" s="165"/>
      <c r="G754" s="165"/>
    </row>
    <row r="755" spans="1:7" x14ac:dyDescent="0.2">
      <c r="A755" s="136">
        <v>642</v>
      </c>
      <c r="B755" s="143" t="s">
        <v>435</v>
      </c>
      <c r="C755" s="155" t="s">
        <v>600</v>
      </c>
      <c r="D755" s="129"/>
      <c r="E755" s="163">
        <v>2</v>
      </c>
      <c r="F755" s="165"/>
      <c r="G755" s="165"/>
    </row>
    <row r="756" spans="1:7" ht="76.5" x14ac:dyDescent="0.2">
      <c r="A756" s="136">
        <v>643</v>
      </c>
      <c r="B756" s="142" t="s">
        <v>432</v>
      </c>
      <c r="C756" s="154" t="s">
        <v>560</v>
      </c>
      <c r="D756" s="129"/>
      <c r="E756" s="160">
        <v>3</v>
      </c>
      <c r="F756" s="165"/>
      <c r="G756" s="165"/>
    </row>
    <row r="757" spans="1:7" x14ac:dyDescent="0.2">
      <c r="A757" s="179" t="s">
        <v>465</v>
      </c>
      <c r="B757" s="179"/>
      <c r="C757" s="179"/>
      <c r="D757" s="179"/>
      <c r="E757" s="176"/>
      <c r="F757" s="165"/>
      <c r="G757" s="165"/>
    </row>
    <row r="758" spans="1:7" ht="114.75" x14ac:dyDescent="0.2">
      <c r="A758" s="136">
        <v>644</v>
      </c>
      <c r="B758" s="137" t="s">
        <v>334</v>
      </c>
      <c r="C758" s="124" t="s">
        <v>529</v>
      </c>
      <c r="D758" s="129"/>
      <c r="E758" s="160">
        <v>1</v>
      </c>
      <c r="F758" s="165"/>
      <c r="G758" s="165"/>
    </row>
    <row r="759" spans="1:7" ht="89.25" x14ac:dyDescent="0.2">
      <c r="A759" s="136">
        <v>645</v>
      </c>
      <c r="B759" s="137" t="s">
        <v>402</v>
      </c>
      <c r="C759" s="124" t="s">
        <v>308</v>
      </c>
      <c r="D759" s="129"/>
      <c r="E759" s="160">
        <v>1</v>
      </c>
      <c r="F759" s="165"/>
      <c r="G759" s="165"/>
    </row>
    <row r="760" spans="1:7" ht="102" x14ac:dyDescent="0.2">
      <c r="A760" s="136">
        <v>646</v>
      </c>
      <c r="B760" s="147" t="s">
        <v>347</v>
      </c>
      <c r="C760" s="131" t="s">
        <v>567</v>
      </c>
      <c r="D760" s="129"/>
      <c r="E760" s="160">
        <v>1</v>
      </c>
      <c r="F760" s="165"/>
      <c r="G760" s="165"/>
    </row>
    <row r="761" spans="1:7" ht="153" x14ac:dyDescent="0.2">
      <c r="A761" s="136">
        <v>647</v>
      </c>
      <c r="B761" s="137" t="s">
        <v>431</v>
      </c>
      <c r="C761" s="138" t="s">
        <v>568</v>
      </c>
      <c r="D761" s="129"/>
      <c r="E761" s="160">
        <v>12</v>
      </c>
      <c r="F761" s="165"/>
      <c r="G761" s="165"/>
    </row>
    <row r="762" spans="1:7" ht="127.5" x14ac:dyDescent="0.2">
      <c r="A762" s="136">
        <v>648</v>
      </c>
      <c r="B762" s="146" t="s">
        <v>454</v>
      </c>
      <c r="C762" s="145" t="s">
        <v>295</v>
      </c>
      <c r="D762" s="129"/>
      <c r="E762" s="160">
        <v>6</v>
      </c>
      <c r="F762" s="165"/>
      <c r="G762" s="165"/>
    </row>
    <row r="763" spans="1:7" ht="76.5" x14ac:dyDescent="0.2">
      <c r="A763" s="136">
        <v>649</v>
      </c>
      <c r="B763" s="137" t="s">
        <v>338</v>
      </c>
      <c r="C763" s="138" t="s">
        <v>324</v>
      </c>
      <c r="D763" s="129"/>
      <c r="E763" s="160">
        <v>2</v>
      </c>
      <c r="F763" s="165"/>
      <c r="G763" s="165"/>
    </row>
    <row r="764" spans="1:7" ht="25.5" x14ac:dyDescent="0.2">
      <c r="A764" s="136">
        <v>650</v>
      </c>
      <c r="B764" s="126" t="s">
        <v>428</v>
      </c>
      <c r="C764" s="127" t="s">
        <v>323</v>
      </c>
      <c r="D764" s="129"/>
      <c r="E764" s="160">
        <v>1</v>
      </c>
      <c r="F764" s="165"/>
      <c r="G764" s="165"/>
    </row>
    <row r="765" spans="1:7" x14ac:dyDescent="0.2">
      <c r="A765" s="136">
        <v>651</v>
      </c>
      <c r="B765" s="143" t="s">
        <v>435</v>
      </c>
      <c r="C765" s="155" t="s">
        <v>600</v>
      </c>
      <c r="D765" s="129"/>
      <c r="E765" s="163">
        <v>2</v>
      </c>
      <c r="F765" s="165"/>
      <c r="G765" s="165"/>
    </row>
    <row r="766" spans="1:7" ht="76.5" x14ac:dyDescent="0.2">
      <c r="A766" s="136">
        <v>652</v>
      </c>
      <c r="B766" s="142" t="s">
        <v>432</v>
      </c>
      <c r="C766" s="127" t="s">
        <v>560</v>
      </c>
      <c r="D766" s="129"/>
      <c r="E766" s="160">
        <v>1</v>
      </c>
      <c r="F766" s="165"/>
      <c r="G766" s="165"/>
    </row>
    <row r="767" spans="1:7" x14ac:dyDescent="0.2">
      <c r="A767" s="179" t="s">
        <v>466</v>
      </c>
      <c r="B767" s="179"/>
      <c r="C767" s="179"/>
      <c r="D767" s="179"/>
      <c r="E767" s="176"/>
      <c r="F767" s="165"/>
      <c r="G767" s="165"/>
    </row>
    <row r="768" spans="1:7" ht="114.75" x14ac:dyDescent="0.2">
      <c r="A768" s="136">
        <v>653</v>
      </c>
      <c r="B768" s="137" t="s">
        <v>334</v>
      </c>
      <c r="C768" s="124" t="s">
        <v>529</v>
      </c>
      <c r="D768" s="129"/>
      <c r="E768" s="160">
        <v>1</v>
      </c>
      <c r="F768" s="165"/>
      <c r="G768" s="165"/>
    </row>
    <row r="769" spans="1:7" ht="89.25" x14ac:dyDescent="0.2">
      <c r="A769" s="136">
        <v>654</v>
      </c>
      <c r="B769" s="137" t="s">
        <v>396</v>
      </c>
      <c r="C769" s="124" t="s">
        <v>308</v>
      </c>
      <c r="D769" s="129"/>
      <c r="E769" s="160">
        <v>1</v>
      </c>
      <c r="F769" s="165"/>
      <c r="G769" s="165"/>
    </row>
    <row r="770" spans="1:7" ht="127.5" x14ac:dyDescent="0.2">
      <c r="A770" s="136">
        <v>655</v>
      </c>
      <c r="B770" s="146" t="s">
        <v>454</v>
      </c>
      <c r="C770" s="145" t="s">
        <v>295</v>
      </c>
      <c r="D770" s="129"/>
      <c r="E770" s="160">
        <v>25</v>
      </c>
      <c r="F770" s="165"/>
      <c r="G770" s="165"/>
    </row>
    <row r="771" spans="1:7" ht="102" x14ac:dyDescent="0.2">
      <c r="A771" s="136">
        <v>656</v>
      </c>
      <c r="B771" s="147" t="s">
        <v>347</v>
      </c>
      <c r="C771" s="131" t="s">
        <v>567</v>
      </c>
      <c r="D771" s="129"/>
      <c r="E771" s="160">
        <v>1</v>
      </c>
      <c r="F771" s="165"/>
      <c r="G771" s="165"/>
    </row>
    <row r="772" spans="1:7" ht="153" x14ac:dyDescent="0.2">
      <c r="A772" s="136">
        <v>657</v>
      </c>
      <c r="B772" s="137" t="s">
        <v>431</v>
      </c>
      <c r="C772" s="138" t="s">
        <v>568</v>
      </c>
      <c r="D772" s="129"/>
      <c r="E772" s="160">
        <v>25</v>
      </c>
      <c r="F772" s="165"/>
      <c r="G772" s="165"/>
    </row>
    <row r="773" spans="1:7" ht="76.5" x14ac:dyDescent="0.2">
      <c r="A773" s="136">
        <v>658</v>
      </c>
      <c r="B773" s="137" t="s">
        <v>338</v>
      </c>
      <c r="C773" s="138" t="s">
        <v>324</v>
      </c>
      <c r="D773" s="129"/>
      <c r="E773" s="160">
        <v>4</v>
      </c>
      <c r="F773" s="165"/>
      <c r="G773" s="165"/>
    </row>
    <row r="774" spans="1:7" x14ac:dyDescent="0.2">
      <c r="A774" s="136">
        <v>659</v>
      </c>
      <c r="B774" s="143" t="s">
        <v>435</v>
      </c>
      <c r="C774" s="155" t="s">
        <v>600</v>
      </c>
      <c r="D774" s="129"/>
      <c r="E774" s="163">
        <v>2</v>
      </c>
      <c r="F774" s="165"/>
      <c r="G774" s="165"/>
    </row>
    <row r="775" spans="1:7" ht="76.5" x14ac:dyDescent="0.2">
      <c r="A775" s="136">
        <v>660</v>
      </c>
      <c r="B775" s="142" t="s">
        <v>432</v>
      </c>
      <c r="C775" s="127" t="s">
        <v>560</v>
      </c>
      <c r="D775" s="129"/>
      <c r="E775" s="160">
        <v>3</v>
      </c>
      <c r="F775" s="165"/>
      <c r="G775" s="165"/>
    </row>
    <row r="776" spans="1:7" x14ac:dyDescent="0.2">
      <c r="A776" s="179" t="s">
        <v>467</v>
      </c>
      <c r="B776" s="179"/>
      <c r="C776" s="179"/>
      <c r="D776" s="179"/>
      <c r="E776" s="176"/>
      <c r="F776" s="165"/>
      <c r="G776" s="165"/>
    </row>
    <row r="777" spans="1:7" ht="114.75" x14ac:dyDescent="0.2">
      <c r="A777" s="136">
        <v>661</v>
      </c>
      <c r="B777" s="137" t="s">
        <v>334</v>
      </c>
      <c r="C777" s="124" t="s">
        <v>529</v>
      </c>
      <c r="D777" s="129"/>
      <c r="E777" s="160">
        <v>1</v>
      </c>
      <c r="F777" s="165"/>
      <c r="G777" s="165"/>
    </row>
    <row r="778" spans="1:7" ht="89.25" x14ac:dyDescent="0.2">
      <c r="A778" s="136">
        <v>662</v>
      </c>
      <c r="B778" s="137" t="s">
        <v>396</v>
      </c>
      <c r="C778" s="124" t="s">
        <v>308</v>
      </c>
      <c r="D778" s="129"/>
      <c r="E778" s="160">
        <v>1</v>
      </c>
      <c r="F778" s="165"/>
      <c r="G778" s="165"/>
    </row>
    <row r="779" spans="1:7" ht="127.5" x14ac:dyDescent="0.2">
      <c r="A779" s="136">
        <v>663</v>
      </c>
      <c r="B779" s="146" t="s">
        <v>454</v>
      </c>
      <c r="C779" s="145" t="s">
        <v>295</v>
      </c>
      <c r="D779" s="129"/>
      <c r="E779" s="160">
        <v>25</v>
      </c>
      <c r="F779" s="165"/>
      <c r="G779" s="165"/>
    </row>
    <row r="780" spans="1:7" ht="63.75" x14ac:dyDescent="0.2">
      <c r="A780" s="136">
        <v>664</v>
      </c>
      <c r="B780" s="137" t="s">
        <v>354</v>
      </c>
      <c r="C780" s="124" t="s">
        <v>539</v>
      </c>
      <c r="D780" s="129"/>
      <c r="E780" s="160">
        <v>1</v>
      </c>
      <c r="F780" s="165"/>
      <c r="G780" s="165"/>
    </row>
    <row r="781" spans="1:7" ht="102" x14ac:dyDescent="0.2">
      <c r="A781" s="136">
        <v>665</v>
      </c>
      <c r="B781" s="147" t="s">
        <v>347</v>
      </c>
      <c r="C781" s="131" t="s">
        <v>567</v>
      </c>
      <c r="D781" s="129"/>
      <c r="E781" s="160">
        <v>1</v>
      </c>
      <c r="F781" s="165"/>
      <c r="G781" s="165"/>
    </row>
    <row r="782" spans="1:7" ht="153" x14ac:dyDescent="0.2">
      <c r="A782" s="136">
        <v>666</v>
      </c>
      <c r="B782" s="137" t="s">
        <v>431</v>
      </c>
      <c r="C782" s="138" t="s">
        <v>568</v>
      </c>
      <c r="D782" s="129"/>
      <c r="E782" s="160">
        <v>25</v>
      </c>
      <c r="F782" s="165"/>
      <c r="G782" s="165"/>
    </row>
    <row r="783" spans="1:7" ht="76.5" x14ac:dyDescent="0.2">
      <c r="A783" s="136">
        <v>667</v>
      </c>
      <c r="B783" s="137" t="s">
        <v>338</v>
      </c>
      <c r="C783" s="138" t="s">
        <v>324</v>
      </c>
      <c r="D783" s="129" t="s">
        <v>621</v>
      </c>
      <c r="E783" s="160">
        <v>4</v>
      </c>
      <c r="F783" s="165"/>
      <c r="G783" s="165"/>
    </row>
    <row r="784" spans="1:7" x14ac:dyDescent="0.2">
      <c r="A784" s="136">
        <v>668</v>
      </c>
      <c r="B784" s="143" t="s">
        <v>435</v>
      </c>
      <c r="C784" s="155" t="s">
        <v>600</v>
      </c>
      <c r="D784" s="129"/>
      <c r="E784" s="163">
        <v>2</v>
      </c>
      <c r="F784" s="165"/>
      <c r="G784" s="165"/>
    </row>
    <row r="785" spans="1:7" ht="76.5" x14ac:dyDescent="0.2">
      <c r="A785" s="136">
        <v>669</v>
      </c>
      <c r="B785" s="142" t="s">
        <v>432</v>
      </c>
      <c r="C785" s="127" t="s">
        <v>560</v>
      </c>
      <c r="D785" s="129"/>
      <c r="E785" s="160">
        <v>3</v>
      </c>
      <c r="F785" s="165"/>
      <c r="G785" s="165"/>
    </row>
    <row r="786" spans="1:7" x14ac:dyDescent="0.2">
      <c r="A786" s="179" t="s">
        <v>468</v>
      </c>
      <c r="B786" s="179"/>
      <c r="C786" s="179"/>
      <c r="D786" s="179"/>
      <c r="E786" s="176"/>
      <c r="F786" s="165"/>
      <c r="G786" s="165"/>
    </row>
    <row r="787" spans="1:7" ht="114.75" x14ac:dyDescent="0.2">
      <c r="A787" s="136">
        <v>670</v>
      </c>
      <c r="B787" s="137" t="s">
        <v>334</v>
      </c>
      <c r="C787" s="124" t="s">
        <v>529</v>
      </c>
      <c r="D787" s="129"/>
      <c r="E787" s="160">
        <v>1</v>
      </c>
      <c r="F787" s="165"/>
      <c r="G787" s="165"/>
    </row>
    <row r="788" spans="1:7" ht="89.25" x14ac:dyDescent="0.2">
      <c r="A788" s="136">
        <v>671</v>
      </c>
      <c r="B788" s="137" t="s">
        <v>396</v>
      </c>
      <c r="C788" s="124" t="s">
        <v>308</v>
      </c>
      <c r="D788" s="129"/>
      <c r="E788" s="160">
        <v>1</v>
      </c>
      <c r="F788" s="165"/>
      <c r="G788" s="165"/>
    </row>
    <row r="789" spans="1:7" ht="63.75" x14ac:dyDescent="0.2">
      <c r="A789" s="136">
        <v>672</v>
      </c>
      <c r="B789" s="137" t="s">
        <v>354</v>
      </c>
      <c r="C789" s="124" t="s">
        <v>539</v>
      </c>
      <c r="D789" s="129"/>
      <c r="E789" s="160">
        <v>1</v>
      </c>
      <c r="F789" s="165"/>
      <c r="G789" s="165"/>
    </row>
    <row r="790" spans="1:7" ht="102" x14ac:dyDescent="0.2">
      <c r="A790" s="136">
        <v>673</v>
      </c>
      <c r="B790" s="147" t="s">
        <v>347</v>
      </c>
      <c r="C790" s="131" t="s">
        <v>567</v>
      </c>
      <c r="D790" s="129"/>
      <c r="E790" s="160">
        <v>1</v>
      </c>
      <c r="F790" s="165"/>
      <c r="G790" s="165"/>
    </row>
    <row r="791" spans="1:7" ht="153" x14ac:dyDescent="0.2">
      <c r="A791" s="136">
        <v>674</v>
      </c>
      <c r="B791" s="137" t="s">
        <v>431</v>
      </c>
      <c r="C791" s="138" t="s">
        <v>568</v>
      </c>
      <c r="D791" s="129"/>
      <c r="E791" s="160">
        <v>12</v>
      </c>
      <c r="F791" s="165"/>
      <c r="G791" s="165"/>
    </row>
    <row r="792" spans="1:7" ht="102" x14ac:dyDescent="0.2">
      <c r="A792" s="136">
        <v>675</v>
      </c>
      <c r="B792" s="144" t="s">
        <v>338</v>
      </c>
      <c r="C792" s="145" t="s">
        <v>299</v>
      </c>
      <c r="D792" s="129"/>
      <c r="E792" s="160">
        <v>1</v>
      </c>
      <c r="F792" s="165"/>
      <c r="G792" s="165"/>
    </row>
    <row r="793" spans="1:7" ht="127.5" x14ac:dyDescent="0.2">
      <c r="A793" s="136">
        <v>676</v>
      </c>
      <c r="B793" s="146" t="s">
        <v>454</v>
      </c>
      <c r="C793" s="145" t="s">
        <v>295</v>
      </c>
      <c r="D793" s="129"/>
      <c r="E793" s="160">
        <v>12</v>
      </c>
      <c r="F793" s="165"/>
      <c r="G793" s="165"/>
    </row>
    <row r="794" spans="1:7" ht="76.5" x14ac:dyDescent="0.2">
      <c r="A794" s="136">
        <v>677</v>
      </c>
      <c r="B794" s="137" t="s">
        <v>338</v>
      </c>
      <c r="C794" s="138" t="s">
        <v>324</v>
      </c>
      <c r="D794" s="129"/>
      <c r="E794" s="160">
        <v>2</v>
      </c>
      <c r="F794" s="165"/>
      <c r="G794" s="165"/>
    </row>
    <row r="795" spans="1:7" ht="25.5" x14ac:dyDescent="0.2">
      <c r="A795" s="136">
        <v>678</v>
      </c>
      <c r="B795" s="126" t="s">
        <v>428</v>
      </c>
      <c r="C795" s="127" t="s">
        <v>323</v>
      </c>
      <c r="D795" s="129"/>
      <c r="E795" s="160">
        <v>1</v>
      </c>
      <c r="F795" s="165"/>
      <c r="G795" s="165"/>
    </row>
    <row r="796" spans="1:7" x14ac:dyDescent="0.2">
      <c r="A796" s="136">
        <v>679</v>
      </c>
      <c r="B796" s="143" t="s">
        <v>435</v>
      </c>
      <c r="C796" s="155" t="s">
        <v>600</v>
      </c>
      <c r="D796" s="129"/>
      <c r="E796" s="163">
        <v>2</v>
      </c>
      <c r="F796" s="165"/>
      <c r="G796" s="165"/>
    </row>
    <row r="797" spans="1:7" ht="76.5" x14ac:dyDescent="0.2">
      <c r="A797" s="136">
        <v>680</v>
      </c>
      <c r="B797" s="142" t="s">
        <v>432</v>
      </c>
      <c r="C797" s="127" t="s">
        <v>560</v>
      </c>
      <c r="D797" s="129"/>
      <c r="E797" s="160">
        <v>1</v>
      </c>
      <c r="F797" s="165"/>
      <c r="G797" s="165"/>
    </row>
    <row r="798" spans="1:7" x14ac:dyDescent="0.2">
      <c r="A798" s="179" t="s">
        <v>469</v>
      </c>
      <c r="B798" s="179"/>
      <c r="C798" s="179"/>
      <c r="D798" s="179"/>
      <c r="E798" s="176"/>
      <c r="F798" s="165"/>
      <c r="G798" s="165"/>
    </row>
    <row r="799" spans="1:7" ht="114.75" x14ac:dyDescent="0.2">
      <c r="A799" s="136">
        <v>681</v>
      </c>
      <c r="B799" s="137" t="s">
        <v>334</v>
      </c>
      <c r="C799" s="124" t="s">
        <v>529</v>
      </c>
      <c r="D799" s="129"/>
      <c r="E799" s="160">
        <v>1</v>
      </c>
      <c r="F799" s="165"/>
      <c r="G799" s="165"/>
    </row>
    <row r="800" spans="1:7" ht="103.5" customHeight="1" x14ac:dyDescent="0.2">
      <c r="A800" s="136">
        <v>682</v>
      </c>
      <c r="B800" s="137" t="s">
        <v>396</v>
      </c>
      <c r="C800" s="124" t="s">
        <v>308</v>
      </c>
      <c r="D800" s="129"/>
      <c r="E800" s="160">
        <v>1</v>
      </c>
      <c r="F800" s="165"/>
      <c r="G800" s="165"/>
    </row>
    <row r="801" spans="1:7" ht="144.75" customHeight="1" x14ac:dyDescent="0.2">
      <c r="A801" s="136">
        <v>683</v>
      </c>
      <c r="B801" s="146" t="s">
        <v>454</v>
      </c>
      <c r="C801" s="145" t="s">
        <v>295</v>
      </c>
      <c r="D801" s="129"/>
      <c r="E801" s="160">
        <v>25</v>
      </c>
      <c r="F801" s="165"/>
      <c r="G801" s="165"/>
    </row>
    <row r="802" spans="1:7" ht="75" customHeight="1" x14ac:dyDescent="0.2">
      <c r="A802" s="136">
        <v>684</v>
      </c>
      <c r="B802" s="137" t="s">
        <v>354</v>
      </c>
      <c r="C802" s="124" t="s">
        <v>539</v>
      </c>
      <c r="D802" s="129"/>
      <c r="E802" s="160">
        <v>1</v>
      </c>
      <c r="F802" s="165"/>
      <c r="G802" s="165"/>
    </row>
    <row r="803" spans="1:7" ht="111" customHeight="1" x14ac:dyDescent="0.2">
      <c r="A803" s="136">
        <v>685</v>
      </c>
      <c r="B803" s="147" t="s">
        <v>347</v>
      </c>
      <c r="C803" s="131" t="s">
        <v>567</v>
      </c>
      <c r="D803" s="129"/>
      <c r="E803" s="160">
        <v>1</v>
      </c>
      <c r="F803" s="165"/>
      <c r="G803" s="165"/>
    </row>
    <row r="804" spans="1:7" ht="147" customHeight="1" x14ac:dyDescent="0.2">
      <c r="A804" s="136">
        <v>686</v>
      </c>
      <c r="B804" s="137" t="s">
        <v>431</v>
      </c>
      <c r="C804" s="138" t="s">
        <v>568</v>
      </c>
      <c r="D804" s="129"/>
      <c r="E804" s="160">
        <v>25</v>
      </c>
      <c r="F804" s="165"/>
      <c r="G804" s="165"/>
    </row>
    <row r="805" spans="1:7" ht="76.5" x14ac:dyDescent="0.2">
      <c r="A805" s="136">
        <v>687</v>
      </c>
      <c r="B805" s="137" t="s">
        <v>338</v>
      </c>
      <c r="C805" s="138" t="s">
        <v>324</v>
      </c>
      <c r="D805" s="129"/>
      <c r="E805" s="160">
        <v>4</v>
      </c>
      <c r="F805" s="165"/>
      <c r="G805" s="165"/>
    </row>
    <row r="806" spans="1:7" x14ac:dyDescent="0.2">
      <c r="A806" s="136">
        <v>688</v>
      </c>
      <c r="B806" s="143" t="s">
        <v>435</v>
      </c>
      <c r="C806" s="155" t="s">
        <v>607</v>
      </c>
      <c r="D806" s="129"/>
      <c r="E806" s="163">
        <v>2</v>
      </c>
      <c r="F806" s="165"/>
      <c r="G806" s="165"/>
    </row>
    <row r="807" spans="1:7" ht="102" x14ac:dyDescent="0.2">
      <c r="A807" s="136">
        <v>689</v>
      </c>
      <c r="B807" s="142" t="s">
        <v>432</v>
      </c>
      <c r="C807" s="138" t="s">
        <v>292</v>
      </c>
      <c r="D807" s="129"/>
      <c r="E807" s="160">
        <v>3</v>
      </c>
      <c r="F807" s="165"/>
      <c r="G807" s="165"/>
    </row>
    <row r="808" spans="1:7" x14ac:dyDescent="0.2">
      <c r="A808" s="179" t="s">
        <v>470</v>
      </c>
      <c r="B808" s="179"/>
      <c r="C808" s="179"/>
      <c r="D808" s="179"/>
      <c r="E808" s="176"/>
      <c r="F808" s="165"/>
      <c r="G808" s="165"/>
    </row>
    <row r="809" spans="1:7" ht="114.75" x14ac:dyDescent="0.2">
      <c r="A809" s="136">
        <v>690</v>
      </c>
      <c r="B809" s="137" t="s">
        <v>334</v>
      </c>
      <c r="C809" s="124" t="s">
        <v>529</v>
      </c>
      <c r="D809" s="129"/>
      <c r="E809" s="160">
        <v>1</v>
      </c>
      <c r="F809" s="165"/>
      <c r="G809" s="165"/>
    </row>
    <row r="810" spans="1:7" ht="89.25" x14ac:dyDescent="0.2">
      <c r="A810" s="136">
        <v>691</v>
      </c>
      <c r="B810" s="137" t="s">
        <v>396</v>
      </c>
      <c r="C810" s="124" t="s">
        <v>308</v>
      </c>
      <c r="D810" s="129"/>
      <c r="E810" s="160">
        <v>1</v>
      </c>
      <c r="F810" s="165"/>
      <c r="G810" s="165"/>
    </row>
    <row r="811" spans="1:7" ht="130.5" customHeight="1" x14ac:dyDescent="0.2">
      <c r="A811" s="136">
        <v>692</v>
      </c>
      <c r="B811" s="146" t="s">
        <v>454</v>
      </c>
      <c r="C811" s="145" t="s">
        <v>295</v>
      </c>
      <c r="D811" s="129"/>
      <c r="E811" s="160">
        <v>25</v>
      </c>
      <c r="F811" s="165"/>
      <c r="G811" s="165"/>
    </row>
    <row r="812" spans="1:7" ht="66" customHeight="1" x14ac:dyDescent="0.2">
      <c r="A812" s="136">
        <v>693</v>
      </c>
      <c r="B812" s="137" t="s">
        <v>354</v>
      </c>
      <c r="C812" s="124" t="s">
        <v>539</v>
      </c>
      <c r="D812" s="129"/>
      <c r="E812" s="160">
        <v>1</v>
      </c>
      <c r="F812" s="165"/>
      <c r="G812" s="165"/>
    </row>
    <row r="813" spans="1:7" ht="108" customHeight="1" x14ac:dyDescent="0.2">
      <c r="A813" s="136">
        <v>694</v>
      </c>
      <c r="B813" s="147" t="s">
        <v>347</v>
      </c>
      <c r="C813" s="131" t="s">
        <v>567</v>
      </c>
      <c r="D813" s="129"/>
      <c r="E813" s="160">
        <v>1</v>
      </c>
      <c r="F813" s="165"/>
      <c r="G813" s="165"/>
    </row>
    <row r="814" spans="1:7" ht="147" customHeight="1" x14ac:dyDescent="0.2">
      <c r="A814" s="136">
        <v>695</v>
      </c>
      <c r="B814" s="137" t="s">
        <v>431</v>
      </c>
      <c r="C814" s="138" t="s">
        <v>568</v>
      </c>
      <c r="D814" s="129"/>
      <c r="E814" s="160">
        <v>25</v>
      </c>
      <c r="F814" s="165"/>
      <c r="G814" s="165"/>
    </row>
    <row r="815" spans="1:7" ht="84.75" customHeight="1" x14ac:dyDescent="0.2">
      <c r="A815" s="136">
        <v>696</v>
      </c>
      <c r="B815" s="137" t="s">
        <v>338</v>
      </c>
      <c r="C815" s="138" t="s">
        <v>324</v>
      </c>
      <c r="D815" s="129"/>
      <c r="E815" s="160">
        <v>4</v>
      </c>
      <c r="F815" s="165"/>
      <c r="G815" s="165"/>
    </row>
    <row r="816" spans="1:7" x14ac:dyDescent="0.2">
      <c r="A816" s="136">
        <v>697</v>
      </c>
      <c r="B816" s="143" t="s">
        <v>435</v>
      </c>
      <c r="C816" s="155" t="s">
        <v>608</v>
      </c>
      <c r="D816" s="129"/>
      <c r="E816" s="163">
        <v>2</v>
      </c>
      <c r="F816" s="165"/>
      <c r="G816" s="165"/>
    </row>
    <row r="817" spans="1:7" ht="76.5" x14ac:dyDescent="0.2">
      <c r="A817" s="136">
        <v>698</v>
      </c>
      <c r="B817" s="142" t="s">
        <v>432</v>
      </c>
      <c r="C817" s="127" t="s">
        <v>560</v>
      </c>
      <c r="D817" s="129"/>
      <c r="E817" s="160">
        <v>3</v>
      </c>
      <c r="F817" s="165"/>
      <c r="G817" s="165"/>
    </row>
    <row r="818" spans="1:7" x14ac:dyDescent="0.2">
      <c r="A818" s="179" t="s">
        <v>471</v>
      </c>
      <c r="B818" s="179"/>
      <c r="C818" s="179"/>
      <c r="D818" s="179"/>
      <c r="E818" s="176"/>
      <c r="F818" s="165"/>
      <c r="G818" s="165"/>
    </row>
    <row r="819" spans="1:7" ht="134.25" customHeight="1" x14ac:dyDescent="0.2">
      <c r="A819" s="136">
        <v>699</v>
      </c>
      <c r="B819" s="137" t="s">
        <v>334</v>
      </c>
      <c r="C819" s="124" t="s">
        <v>529</v>
      </c>
      <c r="D819" s="129"/>
      <c r="E819" s="160">
        <v>1</v>
      </c>
      <c r="F819" s="165"/>
      <c r="G819" s="165"/>
    </row>
    <row r="820" spans="1:7" ht="102.75" customHeight="1" x14ac:dyDescent="0.2">
      <c r="A820" s="136">
        <v>700</v>
      </c>
      <c r="B820" s="137" t="s">
        <v>396</v>
      </c>
      <c r="C820" s="124" t="s">
        <v>308</v>
      </c>
      <c r="D820" s="129"/>
      <c r="E820" s="160">
        <v>1</v>
      </c>
      <c r="F820" s="165"/>
      <c r="G820" s="165"/>
    </row>
    <row r="821" spans="1:7" ht="76.5" customHeight="1" x14ac:dyDescent="0.2">
      <c r="A821" s="136">
        <v>702</v>
      </c>
      <c r="B821" s="137" t="s">
        <v>354</v>
      </c>
      <c r="C821" s="124" t="s">
        <v>539</v>
      </c>
      <c r="D821" s="129"/>
      <c r="E821" s="160">
        <v>1</v>
      </c>
      <c r="F821" s="165"/>
      <c r="G821" s="165"/>
    </row>
    <row r="822" spans="1:7" ht="106.5" customHeight="1" x14ac:dyDescent="0.2">
      <c r="A822" s="136">
        <v>703</v>
      </c>
      <c r="B822" s="147" t="s">
        <v>347</v>
      </c>
      <c r="C822" s="131" t="s">
        <v>567</v>
      </c>
      <c r="D822" s="129"/>
      <c r="E822" s="160">
        <v>1</v>
      </c>
      <c r="F822" s="165"/>
      <c r="G822" s="165"/>
    </row>
    <row r="823" spans="1:7" ht="144.75" customHeight="1" x14ac:dyDescent="0.2">
      <c r="A823" s="136">
        <v>704</v>
      </c>
      <c r="B823" s="137" t="s">
        <v>431</v>
      </c>
      <c r="C823" s="138" t="s">
        <v>568</v>
      </c>
      <c r="D823" s="129"/>
      <c r="E823" s="160">
        <v>12</v>
      </c>
      <c r="F823" s="165"/>
      <c r="G823" s="165"/>
    </row>
    <row r="824" spans="1:7" ht="96" customHeight="1" x14ac:dyDescent="0.2">
      <c r="A824" s="136">
        <v>705</v>
      </c>
      <c r="B824" s="144" t="s">
        <v>338</v>
      </c>
      <c r="C824" s="145" t="s">
        <v>299</v>
      </c>
      <c r="D824" s="129"/>
      <c r="E824" s="160">
        <v>1</v>
      </c>
      <c r="F824" s="165"/>
      <c r="G824" s="165"/>
    </row>
    <row r="825" spans="1:7" ht="141" customHeight="1" x14ac:dyDescent="0.2">
      <c r="A825" s="136">
        <v>706</v>
      </c>
      <c r="B825" s="146" t="s">
        <v>454</v>
      </c>
      <c r="C825" s="145" t="s">
        <v>295</v>
      </c>
      <c r="D825" s="129"/>
      <c r="E825" s="160">
        <v>12</v>
      </c>
      <c r="F825" s="165"/>
      <c r="G825" s="165"/>
    </row>
    <row r="826" spans="1:7" ht="89.25" customHeight="1" x14ac:dyDescent="0.2">
      <c r="A826" s="136">
        <v>707</v>
      </c>
      <c r="B826" s="137" t="s">
        <v>338</v>
      </c>
      <c r="C826" s="138" t="s">
        <v>324</v>
      </c>
      <c r="D826" s="129"/>
      <c r="E826" s="160">
        <v>2</v>
      </c>
      <c r="F826" s="165"/>
      <c r="G826" s="165"/>
    </row>
    <row r="827" spans="1:7" ht="25.5" x14ac:dyDescent="0.2">
      <c r="A827" s="136">
        <v>708</v>
      </c>
      <c r="B827" s="126" t="s">
        <v>428</v>
      </c>
      <c r="C827" s="127" t="s">
        <v>323</v>
      </c>
      <c r="D827" s="129"/>
      <c r="E827" s="160">
        <v>1</v>
      </c>
      <c r="F827" s="165"/>
      <c r="G827" s="165"/>
    </row>
    <row r="828" spans="1:7" x14ac:dyDescent="0.2">
      <c r="A828" s="136">
        <v>709</v>
      </c>
      <c r="B828" s="143" t="s">
        <v>435</v>
      </c>
      <c r="C828" s="155" t="s">
        <v>607</v>
      </c>
      <c r="D828" s="129"/>
      <c r="E828" s="163">
        <v>2</v>
      </c>
      <c r="F828" s="165"/>
      <c r="G828" s="165"/>
    </row>
    <row r="829" spans="1:7" ht="76.5" x14ac:dyDescent="0.2">
      <c r="A829" s="136">
        <v>710</v>
      </c>
      <c r="B829" s="142" t="s">
        <v>432</v>
      </c>
      <c r="C829" s="127" t="s">
        <v>560</v>
      </c>
      <c r="D829" s="129"/>
      <c r="E829" s="160">
        <v>1</v>
      </c>
      <c r="F829" s="165"/>
      <c r="G829" s="165"/>
    </row>
    <row r="830" spans="1:7" x14ac:dyDescent="0.2">
      <c r="A830" s="179" t="s">
        <v>472</v>
      </c>
      <c r="B830" s="179"/>
      <c r="C830" s="179"/>
      <c r="D830" s="179"/>
      <c r="E830" s="176"/>
      <c r="F830" s="165"/>
      <c r="G830" s="165"/>
    </row>
    <row r="831" spans="1:7" ht="114.75" x14ac:dyDescent="0.2">
      <c r="A831" s="136">
        <v>711</v>
      </c>
      <c r="B831" s="137" t="s">
        <v>334</v>
      </c>
      <c r="C831" s="124" t="s">
        <v>529</v>
      </c>
      <c r="D831" s="129"/>
      <c r="E831" s="160">
        <v>1</v>
      </c>
      <c r="F831" s="165"/>
      <c r="G831" s="165"/>
    </row>
    <row r="832" spans="1:7" ht="102.75" customHeight="1" x14ac:dyDescent="0.2">
      <c r="A832" s="136">
        <v>712</v>
      </c>
      <c r="B832" s="137" t="s">
        <v>402</v>
      </c>
      <c r="C832" s="124" t="s">
        <v>308</v>
      </c>
      <c r="D832" s="129"/>
      <c r="E832" s="160">
        <v>1</v>
      </c>
      <c r="F832" s="165"/>
      <c r="G832" s="165"/>
    </row>
    <row r="833" spans="1:7" ht="134.25" customHeight="1" x14ac:dyDescent="0.2">
      <c r="A833" s="136">
        <v>713</v>
      </c>
      <c r="B833" s="146" t="s">
        <v>454</v>
      </c>
      <c r="C833" s="145" t="s">
        <v>295</v>
      </c>
      <c r="D833" s="129"/>
      <c r="E833" s="160">
        <v>1</v>
      </c>
      <c r="F833" s="165"/>
      <c r="G833" s="165"/>
    </row>
    <row r="834" spans="1:7" ht="69" customHeight="1" x14ac:dyDescent="0.2">
      <c r="A834" s="136">
        <v>714</v>
      </c>
      <c r="B834" s="146" t="s">
        <v>354</v>
      </c>
      <c r="C834" s="124" t="s">
        <v>539</v>
      </c>
      <c r="D834" s="129"/>
      <c r="E834" s="160">
        <v>1</v>
      </c>
      <c r="F834" s="165"/>
      <c r="G834" s="165"/>
    </row>
    <row r="835" spans="1:7" ht="102" x14ac:dyDescent="0.2">
      <c r="A835" s="136">
        <v>715</v>
      </c>
      <c r="B835" s="147" t="s">
        <v>347</v>
      </c>
      <c r="C835" s="131" t="s">
        <v>567</v>
      </c>
      <c r="D835" s="129"/>
      <c r="E835" s="160">
        <v>1</v>
      </c>
      <c r="F835" s="165"/>
      <c r="G835" s="165"/>
    </row>
    <row r="836" spans="1:7" ht="153" x14ac:dyDescent="0.2">
      <c r="A836" s="136">
        <v>716</v>
      </c>
      <c r="B836" s="137" t="s">
        <v>431</v>
      </c>
      <c r="C836" s="138" t="s">
        <v>568</v>
      </c>
      <c r="D836" s="129"/>
      <c r="E836" s="160">
        <v>25</v>
      </c>
      <c r="F836" s="165"/>
      <c r="G836" s="165"/>
    </row>
    <row r="837" spans="1:7" ht="102" x14ac:dyDescent="0.2">
      <c r="A837" s="136">
        <v>717</v>
      </c>
      <c r="B837" s="141" t="s">
        <v>338</v>
      </c>
      <c r="C837" s="138" t="s">
        <v>299</v>
      </c>
      <c r="D837" s="129"/>
      <c r="E837" s="160">
        <v>2</v>
      </c>
      <c r="F837" s="165"/>
      <c r="G837" s="165"/>
    </row>
    <row r="838" spans="1:7" ht="76.5" x14ac:dyDescent="0.2">
      <c r="A838" s="136">
        <v>718</v>
      </c>
      <c r="B838" s="137" t="s">
        <v>338</v>
      </c>
      <c r="C838" s="138" t="s">
        <v>324</v>
      </c>
      <c r="D838" s="129"/>
      <c r="E838" s="160">
        <v>4</v>
      </c>
      <c r="F838" s="165"/>
      <c r="G838" s="165"/>
    </row>
    <row r="839" spans="1:7" x14ac:dyDescent="0.2">
      <c r="A839" s="136">
        <v>719</v>
      </c>
      <c r="B839" s="143" t="s">
        <v>435</v>
      </c>
      <c r="C839" s="155" t="s">
        <v>601</v>
      </c>
      <c r="D839" s="129"/>
      <c r="E839" s="163">
        <v>2</v>
      </c>
      <c r="F839" s="165"/>
      <c r="G839" s="165"/>
    </row>
    <row r="840" spans="1:7" ht="76.5" x14ac:dyDescent="0.2">
      <c r="A840" s="136">
        <v>720</v>
      </c>
      <c r="B840" s="142" t="s">
        <v>432</v>
      </c>
      <c r="C840" s="127" t="s">
        <v>560</v>
      </c>
      <c r="D840" s="129"/>
      <c r="E840" s="160">
        <v>3</v>
      </c>
      <c r="F840" s="165"/>
      <c r="G840" s="165"/>
    </row>
    <row r="841" spans="1:7" x14ac:dyDescent="0.2">
      <c r="A841" s="179" t="s">
        <v>473</v>
      </c>
      <c r="B841" s="179"/>
      <c r="C841" s="179"/>
      <c r="D841" s="179"/>
      <c r="E841" s="176"/>
      <c r="F841" s="165"/>
      <c r="G841" s="165"/>
    </row>
    <row r="842" spans="1:7" ht="117" customHeight="1" x14ac:dyDescent="0.2">
      <c r="A842" s="136">
        <v>721</v>
      </c>
      <c r="B842" s="137" t="s">
        <v>334</v>
      </c>
      <c r="C842" s="124" t="s">
        <v>529</v>
      </c>
      <c r="D842" s="129"/>
      <c r="E842" s="160">
        <v>1</v>
      </c>
      <c r="F842" s="165"/>
      <c r="G842" s="165"/>
    </row>
    <row r="843" spans="1:7" ht="89.25" x14ac:dyDescent="0.2">
      <c r="A843" s="136">
        <v>722</v>
      </c>
      <c r="B843" s="137" t="s">
        <v>396</v>
      </c>
      <c r="C843" s="124" t="s">
        <v>308</v>
      </c>
      <c r="D843" s="129"/>
      <c r="E843" s="160">
        <v>1</v>
      </c>
      <c r="F843" s="165"/>
      <c r="G843" s="165"/>
    </row>
    <row r="844" spans="1:7" ht="127.5" x14ac:dyDescent="0.2">
      <c r="A844" s="136">
        <v>723</v>
      </c>
      <c r="B844" s="146" t="s">
        <v>454</v>
      </c>
      <c r="C844" s="145" t="s">
        <v>295</v>
      </c>
      <c r="D844" s="129"/>
      <c r="E844" s="160">
        <v>25</v>
      </c>
      <c r="F844" s="165"/>
      <c r="G844" s="165"/>
    </row>
    <row r="845" spans="1:7" ht="63.75" x14ac:dyDescent="0.2">
      <c r="A845" s="136">
        <v>724</v>
      </c>
      <c r="B845" s="146" t="s">
        <v>354</v>
      </c>
      <c r="C845" s="124" t="s">
        <v>539</v>
      </c>
      <c r="D845" s="129"/>
      <c r="E845" s="160">
        <v>1</v>
      </c>
      <c r="F845" s="165"/>
      <c r="G845" s="165"/>
    </row>
    <row r="846" spans="1:7" ht="102" x14ac:dyDescent="0.2">
      <c r="A846" s="136">
        <v>725</v>
      </c>
      <c r="B846" s="147" t="s">
        <v>347</v>
      </c>
      <c r="C846" s="131" t="s">
        <v>567</v>
      </c>
      <c r="D846" s="129"/>
      <c r="E846" s="160">
        <v>1</v>
      </c>
      <c r="F846" s="165"/>
      <c r="G846" s="165"/>
    </row>
    <row r="847" spans="1:7" ht="153" x14ac:dyDescent="0.2">
      <c r="A847" s="136">
        <v>726</v>
      </c>
      <c r="B847" s="137" t="s">
        <v>431</v>
      </c>
      <c r="C847" s="138" t="s">
        <v>568</v>
      </c>
      <c r="D847" s="129"/>
      <c r="E847" s="160">
        <v>25</v>
      </c>
      <c r="F847" s="165"/>
      <c r="G847" s="165"/>
    </row>
    <row r="848" spans="1:7" ht="89.25" x14ac:dyDescent="0.2">
      <c r="A848" s="136">
        <v>727</v>
      </c>
      <c r="B848" s="141" t="s">
        <v>338</v>
      </c>
      <c r="C848" s="138" t="s">
        <v>569</v>
      </c>
      <c r="D848" s="129"/>
      <c r="E848" s="160">
        <v>2</v>
      </c>
      <c r="F848" s="167"/>
      <c r="G848" s="165"/>
    </row>
    <row r="849" spans="1:7" ht="76.5" x14ac:dyDescent="0.2">
      <c r="A849" s="136">
        <v>728</v>
      </c>
      <c r="B849" s="137" t="s">
        <v>338</v>
      </c>
      <c r="C849" s="138" t="s">
        <v>324</v>
      </c>
      <c r="D849" s="129"/>
      <c r="E849" s="160">
        <v>4</v>
      </c>
      <c r="F849" s="165"/>
      <c r="G849" s="165"/>
    </row>
    <row r="850" spans="1:7" ht="89.25" x14ac:dyDescent="0.2">
      <c r="A850" s="136">
        <v>729</v>
      </c>
      <c r="B850" s="148" t="s">
        <v>338</v>
      </c>
      <c r="C850" s="149" t="s">
        <v>570</v>
      </c>
      <c r="D850" s="129"/>
      <c r="E850" s="160">
        <v>1</v>
      </c>
      <c r="F850" s="165"/>
      <c r="G850" s="165"/>
    </row>
    <row r="851" spans="1:7" x14ac:dyDescent="0.2">
      <c r="A851" s="136">
        <v>730</v>
      </c>
      <c r="B851" s="143" t="s">
        <v>474</v>
      </c>
      <c r="C851" s="155" t="s">
        <v>601</v>
      </c>
      <c r="D851" s="129"/>
      <c r="E851" s="163">
        <v>2</v>
      </c>
      <c r="F851" s="165"/>
      <c r="G851" s="165"/>
    </row>
    <row r="852" spans="1:7" ht="76.5" x14ac:dyDescent="0.2">
      <c r="A852" s="136">
        <v>731</v>
      </c>
      <c r="B852" s="142" t="s">
        <v>432</v>
      </c>
      <c r="C852" s="127" t="s">
        <v>560</v>
      </c>
      <c r="D852" s="129"/>
      <c r="E852" s="160">
        <v>3</v>
      </c>
      <c r="F852" s="165"/>
      <c r="G852" s="165"/>
    </row>
    <row r="853" spans="1:7" x14ac:dyDescent="0.2">
      <c r="A853" s="179" t="s">
        <v>475</v>
      </c>
      <c r="B853" s="179"/>
      <c r="C853" s="179"/>
      <c r="D853" s="179"/>
      <c r="E853" s="176"/>
      <c r="F853" s="165"/>
      <c r="G853" s="165"/>
    </row>
    <row r="854" spans="1:7" ht="114.75" x14ac:dyDescent="0.2">
      <c r="A854" s="136">
        <v>732</v>
      </c>
      <c r="B854" s="137" t="s">
        <v>334</v>
      </c>
      <c r="C854" s="124" t="s">
        <v>529</v>
      </c>
      <c r="D854" s="129" t="s">
        <v>621</v>
      </c>
      <c r="E854" s="160">
        <v>1</v>
      </c>
      <c r="F854" s="165"/>
      <c r="G854" s="165"/>
    </row>
    <row r="855" spans="1:7" ht="102" customHeight="1" x14ac:dyDescent="0.2">
      <c r="A855" s="136">
        <v>733</v>
      </c>
      <c r="B855" s="137" t="s">
        <v>396</v>
      </c>
      <c r="C855" s="124" t="s">
        <v>308</v>
      </c>
      <c r="D855" s="129"/>
      <c r="E855" s="160">
        <v>1</v>
      </c>
      <c r="F855" s="165"/>
      <c r="G855" s="165"/>
    </row>
    <row r="856" spans="1:7" ht="76.5" customHeight="1" x14ac:dyDescent="0.2">
      <c r="A856" s="136">
        <v>734</v>
      </c>
      <c r="B856" s="137" t="s">
        <v>476</v>
      </c>
      <c r="C856" s="124" t="s">
        <v>539</v>
      </c>
      <c r="D856" s="129"/>
      <c r="E856" s="160">
        <v>1</v>
      </c>
      <c r="F856" s="165"/>
      <c r="G856" s="165"/>
    </row>
    <row r="857" spans="1:7" ht="102" x14ac:dyDescent="0.2">
      <c r="A857" s="136">
        <v>735</v>
      </c>
      <c r="B857" s="147" t="s">
        <v>347</v>
      </c>
      <c r="C857" s="131" t="s">
        <v>567</v>
      </c>
      <c r="D857" s="129"/>
      <c r="E857" s="160">
        <v>1</v>
      </c>
      <c r="F857" s="165"/>
      <c r="G857" s="165"/>
    </row>
    <row r="858" spans="1:7" ht="153" x14ac:dyDescent="0.2">
      <c r="A858" s="136">
        <v>736</v>
      </c>
      <c r="B858" s="137" t="s">
        <v>431</v>
      </c>
      <c r="C858" s="138" t="s">
        <v>568</v>
      </c>
      <c r="D858" s="129"/>
      <c r="E858" s="160">
        <v>12</v>
      </c>
      <c r="F858" s="165"/>
      <c r="G858" s="165"/>
    </row>
    <row r="859" spans="1:7" ht="89.25" x14ac:dyDescent="0.2">
      <c r="A859" s="136">
        <v>737</v>
      </c>
      <c r="B859" s="141" t="s">
        <v>338</v>
      </c>
      <c r="C859" s="138" t="s">
        <v>569</v>
      </c>
      <c r="D859" s="129"/>
      <c r="E859" s="160">
        <v>1</v>
      </c>
      <c r="F859" s="165"/>
      <c r="G859" s="165"/>
    </row>
    <row r="860" spans="1:7" ht="127.5" x14ac:dyDescent="0.2">
      <c r="A860" s="136">
        <v>738</v>
      </c>
      <c r="B860" s="146" t="s">
        <v>454</v>
      </c>
      <c r="C860" s="145" t="s">
        <v>295</v>
      </c>
      <c r="D860" s="129"/>
      <c r="E860" s="160">
        <v>12</v>
      </c>
      <c r="F860" s="165"/>
      <c r="G860" s="165"/>
    </row>
    <row r="861" spans="1:7" ht="76.5" x14ac:dyDescent="0.2">
      <c r="A861" s="136">
        <v>739</v>
      </c>
      <c r="B861" s="137" t="s">
        <v>338</v>
      </c>
      <c r="C861" s="138" t="s">
        <v>324</v>
      </c>
      <c r="D861" s="129"/>
      <c r="E861" s="160">
        <v>2</v>
      </c>
      <c r="F861" s="165"/>
      <c r="G861" s="165"/>
    </row>
    <row r="862" spans="1:7" ht="25.5" x14ac:dyDescent="0.2">
      <c r="A862" s="136">
        <v>740</v>
      </c>
      <c r="B862" s="126" t="s">
        <v>428</v>
      </c>
      <c r="C862" s="127" t="s">
        <v>323</v>
      </c>
      <c r="D862" s="129"/>
      <c r="E862" s="160">
        <v>1</v>
      </c>
      <c r="F862" s="165"/>
      <c r="G862" s="165"/>
    </row>
    <row r="863" spans="1:7" x14ac:dyDescent="0.2">
      <c r="A863" s="136">
        <v>741</v>
      </c>
      <c r="B863" s="143" t="s">
        <v>435</v>
      </c>
      <c r="C863" s="155" t="s">
        <v>601</v>
      </c>
      <c r="D863" s="129"/>
      <c r="E863" s="163">
        <v>2</v>
      </c>
      <c r="F863" s="165"/>
      <c r="G863" s="165"/>
    </row>
    <row r="864" spans="1:7" x14ac:dyDescent="0.2">
      <c r="A864" s="178" t="s">
        <v>477</v>
      </c>
      <c r="B864" s="178"/>
      <c r="C864" s="178"/>
      <c r="D864" s="178"/>
      <c r="E864" s="174"/>
      <c r="F864" s="165"/>
      <c r="G864" s="165"/>
    </row>
    <row r="865" spans="1:7" ht="76.5" x14ac:dyDescent="0.2">
      <c r="A865" s="136">
        <v>742</v>
      </c>
      <c r="B865" s="142" t="s">
        <v>432</v>
      </c>
      <c r="C865" s="127" t="s">
        <v>573</v>
      </c>
      <c r="D865" s="129"/>
      <c r="E865" s="160">
        <v>1</v>
      </c>
      <c r="F865" s="165"/>
      <c r="G865" s="165"/>
    </row>
    <row r="866" spans="1:7" x14ac:dyDescent="0.2">
      <c r="A866" s="178" t="s">
        <v>478</v>
      </c>
      <c r="B866" s="178"/>
      <c r="C866" s="178"/>
      <c r="D866" s="178"/>
      <c r="E866" s="174"/>
      <c r="F866" s="165"/>
      <c r="G866" s="165"/>
    </row>
    <row r="867" spans="1:7" ht="153" x14ac:dyDescent="0.2">
      <c r="A867" s="136">
        <v>743</v>
      </c>
      <c r="B867" s="137" t="s">
        <v>431</v>
      </c>
      <c r="C867" s="138" t="s">
        <v>568</v>
      </c>
      <c r="D867" s="129"/>
      <c r="E867" s="160">
        <v>6</v>
      </c>
      <c r="F867" s="165"/>
      <c r="G867" s="165"/>
    </row>
    <row r="868" spans="1:7" ht="102" x14ac:dyDescent="0.2">
      <c r="A868" s="136">
        <v>744</v>
      </c>
      <c r="B868" s="137" t="s">
        <v>454</v>
      </c>
      <c r="C868" s="138" t="s">
        <v>296</v>
      </c>
      <c r="D868" s="129"/>
      <c r="E868" s="160">
        <v>2</v>
      </c>
      <c r="F868" s="165"/>
      <c r="G868" s="165"/>
    </row>
    <row r="869" spans="1:7" x14ac:dyDescent="0.2">
      <c r="A869" s="178" t="s">
        <v>479</v>
      </c>
      <c r="B869" s="178"/>
      <c r="C869" s="178"/>
      <c r="D869" s="178"/>
      <c r="E869" s="174"/>
      <c r="F869" s="165"/>
      <c r="G869" s="165"/>
    </row>
    <row r="870" spans="1:7" ht="51" x14ac:dyDescent="0.2">
      <c r="A870" s="136">
        <v>745</v>
      </c>
      <c r="B870" s="137" t="s">
        <v>454</v>
      </c>
      <c r="C870" s="138" t="s">
        <v>480</v>
      </c>
      <c r="D870" s="129"/>
      <c r="E870" s="160">
        <v>1</v>
      </c>
      <c r="F870" s="165"/>
      <c r="G870" s="165"/>
    </row>
    <row r="871" spans="1:7" ht="153" x14ac:dyDescent="0.2">
      <c r="A871" s="136">
        <v>746</v>
      </c>
      <c r="B871" s="137" t="s">
        <v>431</v>
      </c>
      <c r="C871" s="138" t="s">
        <v>568</v>
      </c>
      <c r="D871" s="129"/>
      <c r="E871" s="160">
        <v>6</v>
      </c>
      <c r="F871" s="165"/>
      <c r="G871" s="165"/>
    </row>
    <row r="872" spans="1:7" ht="102" x14ac:dyDescent="0.2">
      <c r="A872" s="136">
        <v>747</v>
      </c>
      <c r="B872" s="137" t="s">
        <v>454</v>
      </c>
      <c r="C872" s="138" t="s">
        <v>296</v>
      </c>
      <c r="D872" s="129"/>
      <c r="E872" s="160">
        <v>2</v>
      </c>
      <c r="F872" s="165"/>
      <c r="G872" s="165"/>
    </row>
    <row r="873" spans="1:7" ht="76.5" x14ac:dyDescent="0.2">
      <c r="A873" s="136">
        <v>748</v>
      </c>
      <c r="B873" s="142" t="s">
        <v>432</v>
      </c>
      <c r="C873" s="127" t="s">
        <v>560</v>
      </c>
      <c r="D873" s="129"/>
      <c r="E873" s="160">
        <v>1</v>
      </c>
      <c r="F873" s="165"/>
      <c r="G873" s="165"/>
    </row>
    <row r="874" spans="1:7" x14ac:dyDescent="0.2">
      <c r="A874" s="178" t="s">
        <v>481</v>
      </c>
      <c r="B874" s="178"/>
      <c r="C874" s="178"/>
      <c r="D874" s="178"/>
      <c r="E874" s="174"/>
      <c r="F874" s="165"/>
      <c r="G874" s="165"/>
    </row>
    <row r="875" spans="1:7" ht="114.75" x14ac:dyDescent="0.2">
      <c r="A875" s="136">
        <v>749</v>
      </c>
      <c r="B875" s="137" t="s">
        <v>334</v>
      </c>
      <c r="C875" s="124" t="s">
        <v>529</v>
      </c>
      <c r="D875" s="129"/>
      <c r="E875" s="160">
        <v>1</v>
      </c>
      <c r="F875" s="165"/>
      <c r="G875" s="165"/>
    </row>
    <row r="876" spans="1:7" ht="89.25" x14ac:dyDescent="0.2">
      <c r="A876" s="136">
        <v>750</v>
      </c>
      <c r="B876" s="137" t="s">
        <v>402</v>
      </c>
      <c r="C876" s="124" t="s">
        <v>308</v>
      </c>
      <c r="D876" s="129"/>
      <c r="E876" s="160">
        <v>1</v>
      </c>
      <c r="F876" s="165"/>
      <c r="G876" s="165"/>
    </row>
    <row r="877" spans="1:7" ht="83.25" customHeight="1" x14ac:dyDescent="0.2">
      <c r="A877" s="136">
        <v>751</v>
      </c>
      <c r="B877" s="137" t="s">
        <v>354</v>
      </c>
      <c r="C877" s="124" t="s">
        <v>539</v>
      </c>
      <c r="D877" s="129"/>
      <c r="E877" s="160">
        <v>1</v>
      </c>
      <c r="F877" s="165"/>
      <c r="G877" s="165"/>
    </row>
    <row r="878" spans="1:7" ht="115.5" customHeight="1" x14ac:dyDescent="0.2">
      <c r="A878" s="136">
        <v>752</v>
      </c>
      <c r="B878" s="147" t="s">
        <v>347</v>
      </c>
      <c r="C878" s="131" t="s">
        <v>567</v>
      </c>
      <c r="D878" s="129"/>
      <c r="E878" s="160">
        <v>1</v>
      </c>
      <c r="F878" s="165"/>
      <c r="G878" s="165"/>
    </row>
    <row r="879" spans="1:7" ht="38.25" x14ac:dyDescent="0.2">
      <c r="A879" s="136">
        <v>753</v>
      </c>
      <c r="B879" s="137" t="s">
        <v>431</v>
      </c>
      <c r="C879" s="138" t="s">
        <v>571</v>
      </c>
      <c r="D879" s="129"/>
      <c r="E879" s="160">
        <v>2</v>
      </c>
      <c r="F879" s="165"/>
      <c r="G879" s="165"/>
    </row>
    <row r="880" spans="1:7" x14ac:dyDescent="0.2">
      <c r="A880" s="178" t="s">
        <v>482</v>
      </c>
      <c r="B880" s="178"/>
      <c r="C880" s="178"/>
      <c r="D880" s="178"/>
      <c r="E880" s="174"/>
      <c r="F880" s="165"/>
      <c r="G880" s="165"/>
    </row>
    <row r="881" spans="1:7" ht="114.75" x14ac:dyDescent="0.2">
      <c r="A881" s="136">
        <v>754</v>
      </c>
      <c r="B881" s="137" t="s">
        <v>334</v>
      </c>
      <c r="C881" s="124" t="s">
        <v>529</v>
      </c>
      <c r="D881" s="129"/>
      <c r="E881" s="160">
        <v>1</v>
      </c>
      <c r="F881" s="165"/>
      <c r="G881" s="165"/>
    </row>
    <row r="882" spans="1:7" ht="89.25" x14ac:dyDescent="0.2">
      <c r="A882" s="136">
        <v>755</v>
      </c>
      <c r="B882" s="137" t="s">
        <v>402</v>
      </c>
      <c r="C882" s="124" t="s">
        <v>308</v>
      </c>
      <c r="D882" s="129"/>
      <c r="E882" s="160">
        <v>1</v>
      </c>
      <c r="F882" s="165"/>
      <c r="G882" s="165"/>
    </row>
    <row r="883" spans="1:7" ht="74.25" customHeight="1" x14ac:dyDescent="0.2">
      <c r="A883" s="136">
        <v>756</v>
      </c>
      <c r="B883" s="137" t="s">
        <v>354</v>
      </c>
      <c r="C883" s="124" t="s">
        <v>539</v>
      </c>
      <c r="D883" s="129"/>
      <c r="E883" s="160">
        <v>1</v>
      </c>
      <c r="F883" s="165"/>
      <c r="G883" s="165"/>
    </row>
    <row r="884" spans="1:7" ht="117.75" customHeight="1" x14ac:dyDescent="0.2">
      <c r="A884" s="136">
        <v>757</v>
      </c>
      <c r="B884" s="147" t="s">
        <v>347</v>
      </c>
      <c r="C884" s="131" t="s">
        <v>567</v>
      </c>
      <c r="D884" s="129"/>
      <c r="E884" s="160">
        <v>1</v>
      </c>
      <c r="F884" s="165"/>
      <c r="G884" s="165"/>
    </row>
    <row r="885" spans="1:7" ht="135.75" customHeight="1" x14ac:dyDescent="0.2">
      <c r="A885" s="136">
        <v>758</v>
      </c>
      <c r="B885" s="137" t="s">
        <v>454</v>
      </c>
      <c r="C885" s="145" t="s">
        <v>295</v>
      </c>
      <c r="D885" s="129"/>
      <c r="E885" s="160">
        <v>8</v>
      </c>
      <c r="F885" s="165"/>
      <c r="G885" s="165"/>
    </row>
    <row r="886" spans="1:7" ht="166.5" customHeight="1" x14ac:dyDescent="0.2">
      <c r="A886" s="136">
        <v>759</v>
      </c>
      <c r="B886" s="137" t="s">
        <v>431</v>
      </c>
      <c r="C886" s="138" t="s">
        <v>294</v>
      </c>
      <c r="D886" s="129"/>
      <c r="E886" s="160">
        <v>8</v>
      </c>
      <c r="F886" s="165"/>
      <c r="G886" s="165"/>
    </row>
    <row r="887" spans="1:7" x14ac:dyDescent="0.2">
      <c r="A887" s="174" t="s">
        <v>483</v>
      </c>
      <c r="B887" s="175"/>
      <c r="C887" s="175"/>
      <c r="D887" s="175"/>
      <c r="E887" s="175"/>
      <c r="F887" s="165"/>
      <c r="G887" s="165"/>
    </row>
    <row r="888" spans="1:7" ht="114.75" x14ac:dyDescent="0.2">
      <c r="A888" s="136">
        <v>760</v>
      </c>
      <c r="B888" s="137" t="s">
        <v>334</v>
      </c>
      <c r="C888" s="124" t="s">
        <v>529</v>
      </c>
      <c r="D888" s="129"/>
      <c r="E888" s="160">
        <v>1</v>
      </c>
      <c r="F888" s="165"/>
      <c r="G888" s="165"/>
    </row>
    <row r="889" spans="1:7" ht="89.25" x14ac:dyDescent="0.2">
      <c r="A889" s="136">
        <v>761</v>
      </c>
      <c r="B889" s="137" t="s">
        <v>402</v>
      </c>
      <c r="C889" s="124" t="s">
        <v>308</v>
      </c>
      <c r="D889" s="129"/>
      <c r="E889" s="160">
        <v>1</v>
      </c>
      <c r="F889" s="165"/>
      <c r="G889" s="165"/>
    </row>
    <row r="890" spans="1:7" ht="63.75" x14ac:dyDescent="0.2">
      <c r="A890" s="136">
        <v>762</v>
      </c>
      <c r="B890" s="137" t="s">
        <v>354</v>
      </c>
      <c r="C890" s="124" t="s">
        <v>539</v>
      </c>
      <c r="D890" s="129"/>
      <c r="E890" s="160">
        <v>1</v>
      </c>
      <c r="F890" s="165"/>
      <c r="G890" s="165"/>
    </row>
    <row r="891" spans="1:7" ht="117" customHeight="1" x14ac:dyDescent="0.2">
      <c r="A891" s="136">
        <v>763</v>
      </c>
      <c r="B891" s="147" t="s">
        <v>347</v>
      </c>
      <c r="C891" s="131" t="s">
        <v>567</v>
      </c>
      <c r="D891" s="129"/>
      <c r="E891" s="160">
        <v>1</v>
      </c>
      <c r="F891" s="165"/>
      <c r="G891" s="165"/>
    </row>
    <row r="892" spans="1:7" ht="147" customHeight="1" x14ac:dyDescent="0.2">
      <c r="A892" s="136">
        <v>764</v>
      </c>
      <c r="B892" s="137" t="s">
        <v>454</v>
      </c>
      <c r="C892" s="145" t="s">
        <v>295</v>
      </c>
      <c r="D892" s="129"/>
      <c r="E892" s="160">
        <v>8</v>
      </c>
      <c r="F892" s="165"/>
      <c r="G892" s="165"/>
    </row>
    <row r="893" spans="1:7" ht="169.5" customHeight="1" x14ac:dyDescent="0.2">
      <c r="A893" s="136">
        <v>765</v>
      </c>
      <c r="B893" s="137" t="s">
        <v>431</v>
      </c>
      <c r="C893" s="138" t="s">
        <v>294</v>
      </c>
      <c r="D893" s="129"/>
      <c r="E893" s="160">
        <v>8</v>
      </c>
      <c r="F893" s="165"/>
      <c r="G893" s="165"/>
    </row>
    <row r="894" spans="1:7" x14ac:dyDescent="0.2">
      <c r="A894" s="174" t="s">
        <v>484</v>
      </c>
      <c r="B894" s="175"/>
      <c r="C894" s="175"/>
      <c r="D894" s="175"/>
      <c r="E894" s="175"/>
      <c r="F894" s="165"/>
      <c r="G894" s="165"/>
    </row>
    <row r="895" spans="1:7" ht="114.75" x14ac:dyDescent="0.2">
      <c r="A895" s="136">
        <v>766</v>
      </c>
      <c r="B895" s="137" t="s">
        <v>334</v>
      </c>
      <c r="C895" s="124" t="s">
        <v>529</v>
      </c>
      <c r="D895" s="129"/>
      <c r="E895" s="160">
        <v>1</v>
      </c>
      <c r="F895" s="165"/>
      <c r="G895" s="165"/>
    </row>
    <row r="896" spans="1:7" ht="89.25" x14ac:dyDescent="0.2">
      <c r="A896" s="136">
        <v>767</v>
      </c>
      <c r="B896" s="137" t="s">
        <v>402</v>
      </c>
      <c r="C896" s="124" t="s">
        <v>308</v>
      </c>
      <c r="D896" s="129"/>
      <c r="E896" s="160">
        <v>1</v>
      </c>
      <c r="F896" s="165"/>
      <c r="G896" s="165"/>
    </row>
    <row r="897" spans="1:7" ht="63.75" x14ac:dyDescent="0.2">
      <c r="A897" s="136">
        <v>768</v>
      </c>
      <c r="B897" s="137" t="s">
        <v>354</v>
      </c>
      <c r="C897" s="124" t="s">
        <v>539</v>
      </c>
      <c r="D897" s="129"/>
      <c r="E897" s="160">
        <v>1</v>
      </c>
      <c r="F897" s="165"/>
      <c r="G897" s="165"/>
    </row>
    <row r="898" spans="1:7" ht="118.5" customHeight="1" x14ac:dyDescent="0.2">
      <c r="A898" s="136">
        <v>769</v>
      </c>
      <c r="B898" s="147" t="s">
        <v>347</v>
      </c>
      <c r="C898" s="131" t="s">
        <v>567</v>
      </c>
      <c r="D898" s="129"/>
      <c r="E898" s="160">
        <v>1</v>
      </c>
      <c r="F898" s="165"/>
      <c r="G898" s="165"/>
    </row>
    <row r="899" spans="1:7" x14ac:dyDescent="0.2">
      <c r="A899" s="136">
        <v>770</v>
      </c>
      <c r="B899" s="137" t="s">
        <v>485</v>
      </c>
      <c r="C899" s="153" t="s">
        <v>609</v>
      </c>
      <c r="D899" s="129"/>
      <c r="E899" s="160">
        <v>30</v>
      </c>
      <c r="F899" s="165"/>
      <c r="G899" s="165"/>
    </row>
    <row r="900" spans="1:7" ht="57.75" customHeight="1" x14ac:dyDescent="0.2">
      <c r="A900" s="136">
        <v>771</v>
      </c>
      <c r="B900" s="137" t="s">
        <v>347</v>
      </c>
      <c r="C900" s="138" t="s">
        <v>572</v>
      </c>
      <c r="D900" s="129"/>
      <c r="E900" s="160">
        <v>30</v>
      </c>
      <c r="F900" s="165"/>
      <c r="G900" s="165"/>
    </row>
    <row r="901" spans="1:7" x14ac:dyDescent="0.2">
      <c r="A901" s="174" t="s">
        <v>486</v>
      </c>
      <c r="B901" s="175"/>
      <c r="C901" s="175"/>
      <c r="D901" s="175"/>
      <c r="E901" s="175"/>
      <c r="F901" s="165"/>
      <c r="G901" s="165"/>
    </row>
    <row r="902" spans="1:7" ht="38.25" x14ac:dyDescent="0.2">
      <c r="A902" s="136">
        <v>772</v>
      </c>
      <c r="B902" s="137" t="s">
        <v>431</v>
      </c>
      <c r="C902" s="138" t="s">
        <v>571</v>
      </c>
      <c r="D902" s="129"/>
      <c r="E902" s="160">
        <v>11</v>
      </c>
      <c r="F902" s="165"/>
      <c r="G902" s="165"/>
    </row>
    <row r="903" spans="1:7" x14ac:dyDescent="0.2">
      <c r="A903" s="174" t="s">
        <v>487</v>
      </c>
      <c r="B903" s="175"/>
      <c r="C903" s="175"/>
      <c r="D903" s="175"/>
      <c r="E903" s="175"/>
      <c r="F903" s="165"/>
      <c r="G903" s="165"/>
    </row>
    <row r="904" spans="1:7" ht="51" x14ac:dyDescent="0.2">
      <c r="A904" s="136">
        <v>773</v>
      </c>
      <c r="B904" s="137" t="s">
        <v>454</v>
      </c>
      <c r="C904" s="138" t="s">
        <v>480</v>
      </c>
      <c r="D904" s="129"/>
      <c r="E904" s="160">
        <v>5</v>
      </c>
      <c r="F904" s="165"/>
      <c r="G904" s="165"/>
    </row>
    <row r="905" spans="1:7" ht="51" x14ac:dyDescent="0.2">
      <c r="A905" s="136">
        <v>774</v>
      </c>
      <c r="B905" s="142" t="s">
        <v>455</v>
      </c>
      <c r="C905" s="153" t="s">
        <v>606</v>
      </c>
      <c r="D905" s="129"/>
      <c r="E905" s="160">
        <v>3</v>
      </c>
      <c r="F905" s="165"/>
      <c r="G905" s="165"/>
    </row>
    <row r="906" spans="1:7" ht="76.5" x14ac:dyDescent="0.2">
      <c r="A906" s="136">
        <v>775</v>
      </c>
      <c r="B906" s="150" t="s">
        <v>432</v>
      </c>
      <c r="C906" s="127" t="s">
        <v>560</v>
      </c>
      <c r="D906" s="129"/>
      <c r="E906" s="160">
        <v>3</v>
      </c>
      <c r="F906" s="165"/>
      <c r="G906" s="165"/>
    </row>
    <row r="907" spans="1:7" x14ac:dyDescent="0.2">
      <c r="A907" s="174" t="s">
        <v>488</v>
      </c>
      <c r="B907" s="175"/>
      <c r="C907" s="175"/>
      <c r="D907" s="175"/>
      <c r="E907" s="175"/>
      <c r="F907" s="165"/>
      <c r="G907" s="165"/>
    </row>
    <row r="908" spans="1:7" ht="114.75" x14ac:dyDescent="0.2">
      <c r="A908" s="136">
        <v>776</v>
      </c>
      <c r="B908" s="137" t="s">
        <v>334</v>
      </c>
      <c r="C908" s="124" t="s">
        <v>529</v>
      </c>
      <c r="D908" s="129"/>
      <c r="E908" s="160">
        <v>1</v>
      </c>
      <c r="F908" s="165"/>
      <c r="G908" s="165"/>
    </row>
    <row r="909" spans="1:7" ht="89.25" x14ac:dyDescent="0.2">
      <c r="A909" s="136">
        <v>777</v>
      </c>
      <c r="B909" s="137" t="s">
        <v>396</v>
      </c>
      <c r="C909" s="124" t="s">
        <v>308</v>
      </c>
      <c r="D909" s="129"/>
      <c r="E909" s="160">
        <v>1</v>
      </c>
      <c r="F909" s="165"/>
      <c r="G909" s="165"/>
    </row>
    <row r="910" spans="1:7" ht="63.75" x14ac:dyDescent="0.2">
      <c r="A910" s="136">
        <v>778</v>
      </c>
      <c r="B910" s="137" t="s">
        <v>354</v>
      </c>
      <c r="C910" s="124" t="s">
        <v>539</v>
      </c>
      <c r="D910" s="129"/>
      <c r="E910" s="160">
        <v>1</v>
      </c>
      <c r="F910" s="165"/>
      <c r="G910" s="165"/>
    </row>
    <row r="911" spans="1:7" ht="102" x14ac:dyDescent="0.2">
      <c r="A911" s="136">
        <v>779</v>
      </c>
      <c r="B911" s="147" t="s">
        <v>347</v>
      </c>
      <c r="C911" s="131" t="s">
        <v>567</v>
      </c>
      <c r="D911" s="129"/>
      <c r="E911" s="160">
        <v>1</v>
      </c>
      <c r="F911" s="165"/>
      <c r="G911" s="165"/>
    </row>
    <row r="912" spans="1:7" ht="38.25" x14ac:dyDescent="0.2">
      <c r="A912" s="136">
        <v>780</v>
      </c>
      <c r="B912" s="137" t="s">
        <v>431</v>
      </c>
      <c r="C912" s="138" t="s">
        <v>571</v>
      </c>
      <c r="D912" s="129"/>
      <c r="E912" s="160">
        <v>2</v>
      </c>
      <c r="F912" s="165"/>
      <c r="G912" s="165"/>
    </row>
    <row r="913" spans="1:7" x14ac:dyDescent="0.2">
      <c r="A913" s="174" t="s">
        <v>489</v>
      </c>
      <c r="B913" s="175"/>
      <c r="C913" s="175"/>
      <c r="D913" s="175"/>
      <c r="E913" s="175"/>
      <c r="F913" s="165"/>
      <c r="G913" s="165"/>
    </row>
    <row r="914" spans="1:7" ht="114.75" x14ac:dyDescent="0.2">
      <c r="A914" s="136">
        <v>781</v>
      </c>
      <c r="B914" s="137" t="s">
        <v>334</v>
      </c>
      <c r="C914" s="124" t="s">
        <v>529</v>
      </c>
      <c r="D914" s="129"/>
      <c r="E914" s="160">
        <v>1</v>
      </c>
      <c r="F914" s="165"/>
      <c r="G914" s="165"/>
    </row>
    <row r="915" spans="1:7" ht="89.25" x14ac:dyDescent="0.2">
      <c r="A915" s="136">
        <v>782</v>
      </c>
      <c r="B915" s="137" t="s">
        <v>396</v>
      </c>
      <c r="C915" s="124" t="s">
        <v>308</v>
      </c>
      <c r="D915" s="129"/>
      <c r="E915" s="160">
        <v>1</v>
      </c>
      <c r="F915" s="165"/>
      <c r="G915" s="165"/>
    </row>
    <row r="916" spans="1:7" ht="67.5" customHeight="1" x14ac:dyDescent="0.2">
      <c r="A916" s="136">
        <v>783</v>
      </c>
      <c r="B916" s="137" t="s">
        <v>354</v>
      </c>
      <c r="C916" s="124" t="s">
        <v>539</v>
      </c>
      <c r="D916" s="129"/>
      <c r="E916" s="160">
        <v>1</v>
      </c>
      <c r="F916" s="165"/>
      <c r="G916" s="165"/>
    </row>
    <row r="917" spans="1:7" ht="102.75" customHeight="1" x14ac:dyDescent="0.2">
      <c r="A917" s="136">
        <v>784</v>
      </c>
      <c r="B917" s="147" t="s">
        <v>347</v>
      </c>
      <c r="C917" s="131" t="s">
        <v>567</v>
      </c>
      <c r="D917" s="129"/>
      <c r="E917" s="160">
        <v>1</v>
      </c>
      <c r="F917" s="165"/>
      <c r="G917" s="165"/>
    </row>
    <row r="918" spans="1:7" ht="134.25" customHeight="1" x14ac:dyDescent="0.2">
      <c r="A918" s="136">
        <v>785</v>
      </c>
      <c r="B918" s="137" t="s">
        <v>454</v>
      </c>
      <c r="C918" s="145" t="s">
        <v>295</v>
      </c>
      <c r="D918" s="129"/>
      <c r="E918" s="160">
        <v>8</v>
      </c>
      <c r="F918" s="165"/>
      <c r="G918" s="165"/>
    </row>
    <row r="919" spans="1:7" ht="168.75" customHeight="1" x14ac:dyDescent="0.2">
      <c r="A919" s="136">
        <v>786</v>
      </c>
      <c r="B919" s="137" t="s">
        <v>431</v>
      </c>
      <c r="C919" s="138" t="s">
        <v>294</v>
      </c>
      <c r="D919" s="129"/>
      <c r="E919" s="160">
        <v>8</v>
      </c>
      <c r="F919" s="165"/>
      <c r="G919" s="165"/>
    </row>
    <row r="920" spans="1:7" x14ac:dyDescent="0.2">
      <c r="A920" s="174" t="s">
        <v>490</v>
      </c>
      <c r="B920" s="175"/>
      <c r="C920" s="175"/>
      <c r="D920" s="175"/>
      <c r="E920" s="175"/>
      <c r="F920" s="165"/>
      <c r="G920" s="165"/>
    </row>
    <row r="921" spans="1:7" ht="114.75" x14ac:dyDescent="0.2">
      <c r="A921" s="136">
        <v>787</v>
      </c>
      <c r="B921" s="137" t="s">
        <v>334</v>
      </c>
      <c r="C921" s="124" t="s">
        <v>529</v>
      </c>
      <c r="D921" s="129"/>
      <c r="E921" s="160">
        <v>1</v>
      </c>
      <c r="F921" s="165"/>
      <c r="G921" s="165"/>
    </row>
    <row r="922" spans="1:7" ht="89.25" x14ac:dyDescent="0.2">
      <c r="A922" s="136">
        <v>788</v>
      </c>
      <c r="B922" s="137" t="s">
        <v>402</v>
      </c>
      <c r="C922" s="124" t="s">
        <v>308</v>
      </c>
      <c r="D922" s="129"/>
      <c r="E922" s="160">
        <v>1</v>
      </c>
      <c r="F922" s="165"/>
      <c r="G922" s="165"/>
    </row>
    <row r="923" spans="1:7" ht="67.5" customHeight="1" x14ac:dyDescent="0.2">
      <c r="A923" s="136">
        <v>789</v>
      </c>
      <c r="B923" s="137" t="s">
        <v>354</v>
      </c>
      <c r="C923" s="124" t="s">
        <v>539</v>
      </c>
      <c r="D923" s="129"/>
      <c r="E923" s="160">
        <v>1</v>
      </c>
      <c r="F923" s="165"/>
      <c r="G923" s="165"/>
    </row>
    <row r="924" spans="1:7" ht="109.5" customHeight="1" x14ac:dyDescent="0.2">
      <c r="A924" s="136">
        <v>790</v>
      </c>
      <c r="B924" s="147" t="s">
        <v>347</v>
      </c>
      <c r="C924" s="131" t="s">
        <v>567</v>
      </c>
      <c r="D924" s="129"/>
      <c r="E924" s="160">
        <v>1</v>
      </c>
      <c r="F924" s="165"/>
      <c r="G924" s="165"/>
    </row>
    <row r="925" spans="1:7" ht="37.5" customHeight="1" x14ac:dyDescent="0.2">
      <c r="A925" s="136">
        <v>791</v>
      </c>
      <c r="B925" s="137" t="s">
        <v>431</v>
      </c>
      <c r="C925" s="138" t="s">
        <v>571</v>
      </c>
      <c r="D925" s="129"/>
      <c r="E925" s="160">
        <v>2</v>
      </c>
      <c r="F925" s="165"/>
      <c r="G925" s="165"/>
    </row>
    <row r="926" spans="1:7" x14ac:dyDescent="0.2">
      <c r="A926" s="174" t="s">
        <v>491</v>
      </c>
      <c r="B926" s="175"/>
      <c r="C926" s="175"/>
      <c r="D926" s="175"/>
      <c r="E926" s="175"/>
      <c r="F926" s="165"/>
      <c r="G926" s="165"/>
    </row>
    <row r="927" spans="1:7" ht="114.75" x14ac:dyDescent="0.2">
      <c r="A927" s="136">
        <v>792</v>
      </c>
      <c r="B927" s="137" t="s">
        <v>334</v>
      </c>
      <c r="C927" s="124" t="s">
        <v>529</v>
      </c>
      <c r="D927" s="129"/>
      <c r="E927" s="160">
        <v>1</v>
      </c>
      <c r="F927" s="165"/>
      <c r="G927" s="165"/>
    </row>
    <row r="928" spans="1:7" ht="100.5" customHeight="1" x14ac:dyDescent="0.2">
      <c r="A928" s="136">
        <v>793</v>
      </c>
      <c r="B928" s="137" t="s">
        <v>396</v>
      </c>
      <c r="C928" s="124" t="s">
        <v>308</v>
      </c>
      <c r="D928" s="129"/>
      <c r="E928" s="160">
        <v>1</v>
      </c>
      <c r="F928" s="165"/>
      <c r="G928" s="165"/>
    </row>
    <row r="929" spans="1:7" ht="77.25" customHeight="1" x14ac:dyDescent="0.2">
      <c r="A929" s="136">
        <v>794</v>
      </c>
      <c r="B929" s="137" t="s">
        <v>354</v>
      </c>
      <c r="C929" s="124" t="s">
        <v>539</v>
      </c>
      <c r="D929" s="129"/>
      <c r="E929" s="160">
        <v>1</v>
      </c>
      <c r="F929" s="165"/>
      <c r="G929" s="165"/>
    </row>
    <row r="930" spans="1:7" ht="108.75" customHeight="1" x14ac:dyDescent="0.2">
      <c r="A930" s="136">
        <v>795</v>
      </c>
      <c r="B930" s="147" t="s">
        <v>347</v>
      </c>
      <c r="C930" s="131" t="s">
        <v>567</v>
      </c>
      <c r="D930" s="129"/>
      <c r="E930" s="160">
        <v>1</v>
      </c>
      <c r="F930" s="165"/>
      <c r="G930" s="165"/>
    </row>
    <row r="931" spans="1:7" ht="38.25" x14ac:dyDescent="0.2">
      <c r="A931" s="136">
        <v>796</v>
      </c>
      <c r="B931" s="137" t="s">
        <v>431</v>
      </c>
      <c r="C931" s="138" t="s">
        <v>571</v>
      </c>
      <c r="D931" s="129"/>
      <c r="E931" s="160">
        <v>2</v>
      </c>
      <c r="F931" s="165"/>
      <c r="G931" s="165"/>
    </row>
    <row r="932" spans="1:7" x14ac:dyDescent="0.2">
      <c r="A932" s="174" t="s">
        <v>492</v>
      </c>
      <c r="B932" s="175"/>
      <c r="C932" s="175"/>
      <c r="D932" s="175"/>
      <c r="E932" s="175"/>
      <c r="F932" s="165"/>
      <c r="G932" s="165"/>
    </row>
    <row r="933" spans="1:7" ht="114.75" x14ac:dyDescent="0.2">
      <c r="A933" s="136">
        <v>797</v>
      </c>
      <c r="B933" s="137" t="s">
        <v>334</v>
      </c>
      <c r="C933" s="124" t="s">
        <v>529</v>
      </c>
      <c r="D933" s="129"/>
      <c r="E933" s="160">
        <v>1</v>
      </c>
      <c r="F933" s="165"/>
      <c r="G933" s="165"/>
    </row>
    <row r="934" spans="1:7" ht="89.25" customHeight="1" x14ac:dyDescent="0.2">
      <c r="A934" s="136">
        <v>798</v>
      </c>
      <c r="B934" s="137" t="s">
        <v>402</v>
      </c>
      <c r="C934" s="124" t="s">
        <v>308</v>
      </c>
      <c r="D934" s="129"/>
      <c r="E934" s="160">
        <v>1</v>
      </c>
      <c r="F934" s="165"/>
      <c r="G934" s="165"/>
    </row>
    <row r="935" spans="1:7" ht="69.75" customHeight="1" x14ac:dyDescent="0.2">
      <c r="A935" s="136">
        <v>799</v>
      </c>
      <c r="B935" s="137" t="s">
        <v>354</v>
      </c>
      <c r="C935" s="124" t="s">
        <v>539</v>
      </c>
      <c r="D935" s="129"/>
      <c r="E935" s="160">
        <v>1</v>
      </c>
      <c r="F935" s="165"/>
      <c r="G935" s="165"/>
    </row>
    <row r="936" spans="1:7" ht="108.75" customHeight="1" x14ac:dyDescent="0.2">
      <c r="A936" s="136">
        <v>800</v>
      </c>
      <c r="B936" s="147" t="s">
        <v>347</v>
      </c>
      <c r="C936" s="131" t="s">
        <v>567</v>
      </c>
      <c r="D936" s="129"/>
      <c r="E936" s="160">
        <v>1</v>
      </c>
      <c r="F936" s="165"/>
      <c r="G936" s="165"/>
    </row>
    <row r="937" spans="1:7" ht="45.75" customHeight="1" x14ac:dyDescent="0.2">
      <c r="A937" s="136">
        <v>801</v>
      </c>
      <c r="B937" s="137" t="s">
        <v>431</v>
      </c>
      <c r="C937" s="138" t="s">
        <v>571</v>
      </c>
      <c r="D937" s="129"/>
      <c r="E937" s="160">
        <v>2</v>
      </c>
      <c r="F937" s="165"/>
      <c r="G937" s="165"/>
    </row>
    <row r="938" spans="1:7" x14ac:dyDescent="0.2">
      <c r="A938" s="174" t="s">
        <v>493</v>
      </c>
      <c r="B938" s="175"/>
      <c r="C938" s="175"/>
      <c r="D938" s="175"/>
      <c r="E938" s="175"/>
      <c r="F938" s="165"/>
      <c r="G938" s="165"/>
    </row>
    <row r="939" spans="1:7" ht="114.75" x14ac:dyDescent="0.2">
      <c r="A939" s="136">
        <v>802</v>
      </c>
      <c r="B939" s="137" t="s">
        <v>334</v>
      </c>
      <c r="C939" s="124" t="s">
        <v>529</v>
      </c>
      <c r="D939" s="129"/>
      <c r="E939" s="160">
        <v>1</v>
      </c>
      <c r="F939" s="165"/>
      <c r="G939" s="165"/>
    </row>
    <row r="940" spans="1:7" ht="98.25" customHeight="1" x14ac:dyDescent="0.2">
      <c r="A940" s="136">
        <v>803</v>
      </c>
      <c r="B940" s="137" t="s">
        <v>396</v>
      </c>
      <c r="C940" s="124" t="s">
        <v>308</v>
      </c>
      <c r="D940" s="129"/>
      <c r="E940" s="160">
        <v>1</v>
      </c>
      <c r="F940" s="165"/>
      <c r="G940" s="165"/>
    </row>
    <row r="941" spans="1:7" ht="71.25" customHeight="1" x14ac:dyDescent="0.2">
      <c r="A941" s="136">
        <v>804</v>
      </c>
      <c r="B941" s="137" t="s">
        <v>354</v>
      </c>
      <c r="C941" s="124" t="s">
        <v>539</v>
      </c>
      <c r="D941" s="129"/>
      <c r="E941" s="160">
        <v>1</v>
      </c>
      <c r="F941" s="165"/>
      <c r="G941" s="165"/>
    </row>
    <row r="942" spans="1:7" ht="110.25" customHeight="1" x14ac:dyDescent="0.2">
      <c r="A942" s="136">
        <v>805</v>
      </c>
      <c r="B942" s="147" t="s">
        <v>347</v>
      </c>
      <c r="C942" s="131" t="s">
        <v>567</v>
      </c>
      <c r="D942" s="129"/>
      <c r="E942" s="160">
        <v>1</v>
      </c>
      <c r="F942" s="165"/>
      <c r="G942" s="165"/>
    </row>
    <row r="943" spans="1:7" ht="38.25" x14ac:dyDescent="0.2">
      <c r="A943" s="136">
        <v>806</v>
      </c>
      <c r="B943" s="137" t="s">
        <v>431</v>
      </c>
      <c r="C943" s="138" t="s">
        <v>571</v>
      </c>
      <c r="D943" s="129"/>
      <c r="E943" s="160">
        <v>2</v>
      </c>
      <c r="F943" s="165"/>
      <c r="G943" s="165"/>
    </row>
    <row r="944" spans="1:7" x14ac:dyDescent="0.2">
      <c r="A944" s="174" t="s">
        <v>494</v>
      </c>
      <c r="B944" s="175"/>
      <c r="C944" s="175"/>
      <c r="D944" s="175"/>
      <c r="E944" s="175"/>
      <c r="F944" s="165"/>
      <c r="G944" s="165"/>
    </row>
    <row r="945" spans="1:7" ht="115.5" customHeight="1" x14ac:dyDescent="0.2">
      <c r="A945" s="136">
        <v>807</v>
      </c>
      <c r="B945" s="137" t="s">
        <v>334</v>
      </c>
      <c r="C945" s="124" t="s">
        <v>529</v>
      </c>
      <c r="D945" s="129"/>
      <c r="E945" s="160">
        <v>1</v>
      </c>
      <c r="F945" s="165"/>
      <c r="G945" s="165"/>
    </row>
    <row r="946" spans="1:7" ht="92.25" customHeight="1" x14ac:dyDescent="0.2">
      <c r="A946" s="136">
        <v>808</v>
      </c>
      <c r="B946" s="137" t="s">
        <v>402</v>
      </c>
      <c r="C946" s="124" t="s">
        <v>308</v>
      </c>
      <c r="D946" s="129"/>
      <c r="E946" s="160">
        <v>1</v>
      </c>
      <c r="F946" s="165"/>
      <c r="G946" s="165"/>
    </row>
    <row r="947" spans="1:7" ht="70.5" customHeight="1" x14ac:dyDescent="0.2">
      <c r="A947" s="136">
        <v>809</v>
      </c>
      <c r="B947" s="137" t="s">
        <v>454</v>
      </c>
      <c r="C947" s="138" t="s">
        <v>326</v>
      </c>
      <c r="D947" s="129"/>
      <c r="E947" s="160">
        <v>1</v>
      </c>
      <c r="F947" s="165"/>
      <c r="G947" s="165"/>
    </row>
    <row r="948" spans="1:7" ht="101.25" customHeight="1" x14ac:dyDescent="0.2">
      <c r="A948" s="136">
        <v>810</v>
      </c>
      <c r="B948" s="137" t="s">
        <v>347</v>
      </c>
      <c r="C948" s="131" t="s">
        <v>574</v>
      </c>
      <c r="D948" s="129"/>
      <c r="E948" s="160">
        <v>2</v>
      </c>
      <c r="F948" s="165"/>
      <c r="G948" s="165"/>
    </row>
    <row r="949" spans="1:7" ht="25.5" x14ac:dyDescent="0.2">
      <c r="A949" s="136">
        <v>811</v>
      </c>
      <c r="B949" s="147" t="s">
        <v>428</v>
      </c>
      <c r="C949" s="140" t="s">
        <v>316</v>
      </c>
      <c r="D949" s="129"/>
      <c r="E949" s="160">
        <v>3</v>
      </c>
      <c r="F949" s="165"/>
      <c r="G949" s="165"/>
    </row>
    <row r="950" spans="1:7" ht="89.25" x14ac:dyDescent="0.2">
      <c r="A950" s="136">
        <v>812</v>
      </c>
      <c r="B950" s="137" t="s">
        <v>347</v>
      </c>
      <c r="C950" s="138" t="s">
        <v>575</v>
      </c>
      <c r="D950" s="129"/>
      <c r="E950" s="160">
        <v>4</v>
      </c>
      <c r="F950" s="165"/>
      <c r="G950" s="165"/>
    </row>
    <row r="951" spans="1:7" x14ac:dyDescent="0.2">
      <c r="A951" s="174" t="s">
        <v>495</v>
      </c>
      <c r="B951" s="175"/>
      <c r="C951" s="175"/>
      <c r="D951" s="175"/>
      <c r="E951" s="175"/>
      <c r="F951" s="165"/>
      <c r="G951" s="165"/>
    </row>
    <row r="952" spans="1:7" ht="153" x14ac:dyDescent="0.2">
      <c r="A952" s="136">
        <v>813</v>
      </c>
      <c r="B952" s="137" t="s">
        <v>431</v>
      </c>
      <c r="C952" s="138" t="s">
        <v>568</v>
      </c>
      <c r="D952" s="129"/>
      <c r="E952" s="160">
        <v>6</v>
      </c>
      <c r="F952" s="165"/>
      <c r="G952" s="165"/>
    </row>
    <row r="953" spans="1:7" ht="102" x14ac:dyDescent="0.2">
      <c r="A953" s="136">
        <v>814</v>
      </c>
      <c r="B953" s="137" t="s">
        <v>454</v>
      </c>
      <c r="C953" s="138" t="s">
        <v>296</v>
      </c>
      <c r="D953" s="129"/>
      <c r="E953" s="160">
        <v>2</v>
      </c>
      <c r="F953" s="165"/>
      <c r="G953" s="165"/>
    </row>
    <row r="954" spans="1:7" ht="76.5" x14ac:dyDescent="0.2">
      <c r="A954" s="136">
        <v>815</v>
      </c>
      <c r="B954" s="137" t="s">
        <v>342</v>
      </c>
      <c r="C954" s="122" t="s">
        <v>528</v>
      </c>
      <c r="D954" s="129"/>
      <c r="E954" s="160">
        <v>5</v>
      </c>
      <c r="F954" s="165"/>
      <c r="G954" s="165"/>
    </row>
    <row r="955" spans="1:7" x14ac:dyDescent="0.2">
      <c r="A955" s="174" t="s">
        <v>496</v>
      </c>
      <c r="B955" s="175"/>
      <c r="C955" s="175"/>
      <c r="D955" s="175"/>
      <c r="E955" s="175"/>
      <c r="F955" s="165"/>
      <c r="G955" s="165"/>
    </row>
    <row r="956" spans="1:7" ht="51" x14ac:dyDescent="0.2">
      <c r="A956" s="136">
        <v>816</v>
      </c>
      <c r="B956" s="142" t="s">
        <v>455</v>
      </c>
      <c r="C956" s="153" t="s">
        <v>610</v>
      </c>
      <c r="D956" s="129"/>
      <c r="E956" s="160">
        <v>3</v>
      </c>
      <c r="F956" s="165"/>
      <c r="G956" s="165"/>
    </row>
    <row r="957" spans="1:7" x14ac:dyDescent="0.2">
      <c r="A957" s="174" t="s">
        <v>497</v>
      </c>
      <c r="B957" s="175"/>
      <c r="C957" s="175"/>
      <c r="D957" s="175"/>
      <c r="E957" s="175"/>
      <c r="F957" s="165"/>
      <c r="G957" s="165"/>
    </row>
    <row r="958" spans="1:7" ht="153" x14ac:dyDescent="0.2">
      <c r="A958" s="136">
        <v>817</v>
      </c>
      <c r="B958" s="137" t="s">
        <v>431</v>
      </c>
      <c r="C958" s="138" t="s">
        <v>568</v>
      </c>
      <c r="D958" s="129"/>
      <c r="E958" s="160">
        <v>6</v>
      </c>
      <c r="F958" s="165"/>
      <c r="G958" s="165"/>
    </row>
    <row r="959" spans="1:7" ht="102" x14ac:dyDescent="0.2">
      <c r="A959" s="136">
        <v>818</v>
      </c>
      <c r="B959" s="137" t="s">
        <v>454</v>
      </c>
      <c r="C959" s="138" t="s">
        <v>296</v>
      </c>
      <c r="D959" s="129"/>
      <c r="E959" s="160">
        <v>2</v>
      </c>
      <c r="F959" s="165"/>
      <c r="G959" s="165"/>
    </row>
    <row r="960" spans="1:7" x14ac:dyDescent="0.2">
      <c r="A960" s="174" t="s">
        <v>498</v>
      </c>
      <c r="B960" s="175"/>
      <c r="C960" s="175"/>
      <c r="D960" s="175"/>
      <c r="E960" s="175"/>
      <c r="F960" s="165"/>
      <c r="G960" s="165"/>
    </row>
    <row r="961" spans="1:7" ht="153" x14ac:dyDescent="0.2">
      <c r="A961" s="136">
        <v>819</v>
      </c>
      <c r="B961" s="137" t="s">
        <v>431</v>
      </c>
      <c r="C961" s="138" t="s">
        <v>568</v>
      </c>
      <c r="D961" s="129"/>
      <c r="E961" s="160">
        <v>6</v>
      </c>
      <c r="F961" s="165"/>
      <c r="G961" s="165"/>
    </row>
    <row r="962" spans="1:7" ht="102" x14ac:dyDescent="0.2">
      <c r="A962" s="136">
        <v>820</v>
      </c>
      <c r="B962" s="137" t="s">
        <v>454</v>
      </c>
      <c r="C962" s="138" t="s">
        <v>296</v>
      </c>
      <c r="D962" s="129"/>
      <c r="E962" s="160">
        <v>2</v>
      </c>
      <c r="F962" s="165"/>
      <c r="G962" s="165"/>
    </row>
    <row r="963" spans="1:7" ht="76.5" x14ac:dyDescent="0.2">
      <c r="A963" s="136">
        <v>821</v>
      </c>
      <c r="B963" s="137" t="s">
        <v>342</v>
      </c>
      <c r="C963" s="122" t="s">
        <v>528</v>
      </c>
      <c r="D963" s="129"/>
      <c r="E963" s="160">
        <v>4</v>
      </c>
      <c r="F963" s="165"/>
      <c r="G963" s="165"/>
    </row>
    <row r="964" spans="1:7" x14ac:dyDescent="0.2">
      <c r="A964" s="174" t="s">
        <v>499</v>
      </c>
      <c r="B964" s="175"/>
      <c r="C964" s="175"/>
      <c r="D964" s="175"/>
      <c r="E964" s="175"/>
      <c r="F964" s="165"/>
      <c r="G964" s="165"/>
    </row>
    <row r="965" spans="1:7" ht="153" x14ac:dyDescent="0.2">
      <c r="A965" s="136">
        <v>822</v>
      </c>
      <c r="B965" s="137" t="s">
        <v>431</v>
      </c>
      <c r="C965" s="138" t="s">
        <v>568</v>
      </c>
      <c r="D965" s="129"/>
      <c r="E965" s="160">
        <v>6</v>
      </c>
      <c r="F965" s="165"/>
      <c r="G965" s="165"/>
    </row>
    <row r="966" spans="1:7" ht="102" x14ac:dyDescent="0.2">
      <c r="A966" s="136">
        <v>823</v>
      </c>
      <c r="B966" s="137" t="s">
        <v>454</v>
      </c>
      <c r="C966" s="138" t="s">
        <v>296</v>
      </c>
      <c r="D966" s="129"/>
      <c r="E966" s="160">
        <v>2</v>
      </c>
      <c r="F966" s="165"/>
      <c r="G966" s="165"/>
    </row>
    <row r="967" spans="1:7" ht="76.5" x14ac:dyDescent="0.2">
      <c r="A967" s="136">
        <v>824</v>
      </c>
      <c r="B967" s="137" t="s">
        <v>342</v>
      </c>
      <c r="C967" s="122" t="s">
        <v>528</v>
      </c>
      <c r="D967" s="129"/>
      <c r="E967" s="160">
        <v>5</v>
      </c>
      <c r="F967" s="165"/>
      <c r="G967" s="165"/>
    </row>
    <row r="968" spans="1:7" x14ac:dyDescent="0.2">
      <c r="A968" s="174" t="s">
        <v>500</v>
      </c>
      <c r="B968" s="175"/>
      <c r="C968" s="175"/>
      <c r="D968" s="175"/>
      <c r="E968" s="175"/>
      <c r="F968" s="165"/>
      <c r="G968" s="165"/>
    </row>
    <row r="969" spans="1:7" ht="76.5" x14ac:dyDescent="0.2">
      <c r="A969" s="136">
        <v>825</v>
      </c>
      <c r="B969" s="137" t="s">
        <v>342</v>
      </c>
      <c r="C969" s="122" t="s">
        <v>528</v>
      </c>
      <c r="D969" s="129"/>
      <c r="E969" s="160">
        <v>5</v>
      </c>
      <c r="F969" s="165"/>
      <c r="G969" s="165"/>
    </row>
    <row r="970" spans="1:7" x14ac:dyDescent="0.2">
      <c r="A970" s="176" t="s">
        <v>501</v>
      </c>
      <c r="B970" s="177"/>
      <c r="C970" s="177"/>
      <c r="D970" s="177"/>
      <c r="E970" s="177"/>
      <c r="F970" s="165"/>
      <c r="G970" s="165"/>
    </row>
    <row r="971" spans="1:7" ht="114.75" x14ac:dyDescent="0.2">
      <c r="A971" s="136">
        <v>826</v>
      </c>
      <c r="B971" s="137" t="s">
        <v>334</v>
      </c>
      <c r="C971" s="124" t="s">
        <v>529</v>
      </c>
      <c r="D971" s="129"/>
      <c r="E971" s="160">
        <v>1</v>
      </c>
      <c r="F971" s="165"/>
      <c r="G971" s="165"/>
    </row>
    <row r="972" spans="1:7" ht="89.25" x14ac:dyDescent="0.2">
      <c r="A972" s="136">
        <v>827</v>
      </c>
      <c r="B972" s="137" t="s">
        <v>402</v>
      </c>
      <c r="C972" s="124" t="s">
        <v>308</v>
      </c>
      <c r="D972" s="129"/>
      <c r="E972" s="160">
        <v>1</v>
      </c>
      <c r="F972" s="165"/>
      <c r="G972" s="165"/>
    </row>
    <row r="973" spans="1:7" ht="63.75" x14ac:dyDescent="0.2">
      <c r="A973" s="136">
        <v>828</v>
      </c>
      <c r="B973" s="137" t="s">
        <v>354</v>
      </c>
      <c r="C973" s="124" t="s">
        <v>539</v>
      </c>
      <c r="D973" s="129"/>
      <c r="E973" s="160">
        <v>1</v>
      </c>
      <c r="F973" s="165"/>
      <c r="G973" s="165"/>
    </row>
    <row r="974" spans="1:7" ht="102" x14ac:dyDescent="0.2">
      <c r="A974" s="136">
        <v>829</v>
      </c>
      <c r="B974" s="147" t="s">
        <v>347</v>
      </c>
      <c r="C974" s="131" t="s">
        <v>567</v>
      </c>
      <c r="D974" s="129"/>
      <c r="E974" s="160">
        <v>1</v>
      </c>
      <c r="F974" s="165"/>
      <c r="G974" s="165"/>
    </row>
    <row r="975" spans="1:7" ht="153" x14ac:dyDescent="0.2">
      <c r="A975" s="136">
        <v>830</v>
      </c>
      <c r="B975" s="137" t="s">
        <v>431</v>
      </c>
      <c r="C975" s="138" t="s">
        <v>568</v>
      </c>
      <c r="D975" s="129"/>
      <c r="E975" s="160">
        <v>25</v>
      </c>
      <c r="F975" s="165"/>
      <c r="G975" s="165"/>
    </row>
    <row r="976" spans="1:7" ht="89.25" x14ac:dyDescent="0.2">
      <c r="A976" s="136">
        <v>831</v>
      </c>
      <c r="B976" s="141" t="s">
        <v>338</v>
      </c>
      <c r="C976" s="138" t="s">
        <v>569</v>
      </c>
      <c r="D976" s="129"/>
      <c r="E976" s="160">
        <v>2</v>
      </c>
      <c r="F976" s="165"/>
      <c r="G976" s="165"/>
    </row>
    <row r="977" spans="1:7" ht="127.5" x14ac:dyDescent="0.2">
      <c r="A977" s="136">
        <v>832</v>
      </c>
      <c r="B977" s="146" t="s">
        <v>454</v>
      </c>
      <c r="C977" s="145" t="s">
        <v>295</v>
      </c>
      <c r="D977" s="129"/>
      <c r="E977" s="160">
        <v>25</v>
      </c>
      <c r="F977" s="165"/>
      <c r="G977" s="165"/>
    </row>
    <row r="978" spans="1:7" ht="76.5" x14ac:dyDescent="0.2">
      <c r="A978" s="136">
        <v>833</v>
      </c>
      <c r="B978" s="137" t="s">
        <v>338</v>
      </c>
      <c r="C978" s="138" t="s">
        <v>324</v>
      </c>
      <c r="D978" s="129"/>
      <c r="E978" s="160">
        <v>4</v>
      </c>
      <c r="F978" s="165"/>
      <c r="G978" s="165"/>
    </row>
    <row r="979" spans="1:7" x14ac:dyDescent="0.2">
      <c r="A979" s="136">
        <v>834</v>
      </c>
      <c r="B979" s="143" t="s">
        <v>435</v>
      </c>
      <c r="C979" s="155" t="s">
        <v>611</v>
      </c>
      <c r="D979" s="129"/>
      <c r="E979" s="163">
        <v>2</v>
      </c>
      <c r="F979" s="165"/>
      <c r="G979" s="165"/>
    </row>
    <row r="980" spans="1:7" ht="76.5" x14ac:dyDescent="0.2">
      <c r="A980" s="136">
        <v>835</v>
      </c>
      <c r="B980" s="142" t="s">
        <v>432</v>
      </c>
      <c r="C980" s="127" t="s">
        <v>560</v>
      </c>
      <c r="D980" s="129"/>
      <c r="E980" s="160">
        <v>3</v>
      </c>
      <c r="F980" s="165"/>
      <c r="G980" s="165"/>
    </row>
    <row r="981" spans="1:7" x14ac:dyDescent="0.2">
      <c r="A981" s="176" t="s">
        <v>502</v>
      </c>
      <c r="B981" s="177"/>
      <c r="C981" s="177"/>
      <c r="D981" s="177"/>
      <c r="E981" s="177"/>
      <c r="F981" s="165"/>
      <c r="G981" s="165"/>
    </row>
    <row r="982" spans="1:7" ht="114.75" x14ac:dyDescent="0.2">
      <c r="A982" s="136">
        <v>836</v>
      </c>
      <c r="B982" s="137" t="s">
        <v>334</v>
      </c>
      <c r="C982" s="124" t="s">
        <v>529</v>
      </c>
      <c r="D982" s="129"/>
      <c r="E982" s="160">
        <v>1</v>
      </c>
      <c r="F982" s="165"/>
      <c r="G982" s="165"/>
    </row>
    <row r="983" spans="1:7" ht="89.25" x14ac:dyDescent="0.2">
      <c r="A983" s="136">
        <v>837</v>
      </c>
      <c r="B983" s="137" t="s">
        <v>402</v>
      </c>
      <c r="C983" s="124" t="s">
        <v>308</v>
      </c>
      <c r="D983" s="129"/>
      <c r="E983" s="160">
        <v>1</v>
      </c>
      <c r="F983" s="165"/>
      <c r="G983" s="165"/>
    </row>
    <row r="984" spans="1:7" ht="127.5" x14ac:dyDescent="0.2">
      <c r="A984" s="136">
        <v>838</v>
      </c>
      <c r="B984" s="146" t="s">
        <v>454</v>
      </c>
      <c r="C984" s="145" t="s">
        <v>295</v>
      </c>
      <c r="D984" s="129"/>
      <c r="E984" s="160">
        <v>12</v>
      </c>
      <c r="F984" s="165"/>
      <c r="G984" s="165"/>
    </row>
    <row r="985" spans="1:7" ht="63.75" x14ac:dyDescent="0.2">
      <c r="A985" s="136">
        <v>839</v>
      </c>
      <c r="B985" s="137" t="s">
        <v>354</v>
      </c>
      <c r="C985" s="124" t="s">
        <v>539</v>
      </c>
      <c r="D985" s="129"/>
      <c r="E985" s="160">
        <v>1</v>
      </c>
      <c r="F985" s="165"/>
      <c r="G985" s="165"/>
    </row>
    <row r="986" spans="1:7" ht="102" x14ac:dyDescent="0.2">
      <c r="A986" s="136">
        <v>840</v>
      </c>
      <c r="B986" s="147" t="s">
        <v>347</v>
      </c>
      <c r="C986" s="131" t="s">
        <v>567</v>
      </c>
      <c r="D986" s="129"/>
      <c r="E986" s="160">
        <v>1</v>
      </c>
      <c r="F986" s="165"/>
      <c r="G986" s="165"/>
    </row>
    <row r="987" spans="1:7" ht="153" x14ac:dyDescent="0.2">
      <c r="A987" s="136">
        <v>841</v>
      </c>
      <c r="B987" s="137" t="s">
        <v>431</v>
      </c>
      <c r="C987" s="138" t="s">
        <v>568</v>
      </c>
      <c r="D987" s="129"/>
      <c r="E987" s="160">
        <v>25</v>
      </c>
      <c r="F987" s="165"/>
      <c r="G987" s="165"/>
    </row>
    <row r="988" spans="1:7" ht="89.25" x14ac:dyDescent="0.2">
      <c r="A988" s="136">
        <v>842</v>
      </c>
      <c r="B988" s="144" t="s">
        <v>338</v>
      </c>
      <c r="C988" s="138" t="s">
        <v>569</v>
      </c>
      <c r="D988" s="129"/>
      <c r="E988" s="160">
        <v>2</v>
      </c>
      <c r="F988" s="165"/>
      <c r="G988" s="165"/>
    </row>
    <row r="989" spans="1:7" ht="76.5" x14ac:dyDescent="0.2">
      <c r="A989" s="136">
        <v>843</v>
      </c>
      <c r="B989" s="137" t="s">
        <v>338</v>
      </c>
      <c r="C989" s="138" t="s">
        <v>324</v>
      </c>
      <c r="D989" s="129"/>
      <c r="E989" s="160">
        <v>4</v>
      </c>
      <c r="F989" s="165"/>
      <c r="G989" s="165"/>
    </row>
    <row r="990" spans="1:7" x14ac:dyDescent="0.2">
      <c r="A990" s="136">
        <v>844</v>
      </c>
      <c r="B990" s="143" t="s">
        <v>435</v>
      </c>
      <c r="C990" s="155" t="s">
        <v>607</v>
      </c>
      <c r="D990" s="129"/>
      <c r="E990" s="163">
        <v>2</v>
      </c>
      <c r="F990" s="165"/>
      <c r="G990" s="165"/>
    </row>
    <row r="991" spans="1:7" ht="76.5" x14ac:dyDescent="0.2">
      <c r="A991" s="136">
        <v>845</v>
      </c>
      <c r="B991" s="142" t="s">
        <v>432</v>
      </c>
      <c r="C991" s="127" t="s">
        <v>560</v>
      </c>
      <c r="D991" s="129"/>
      <c r="E991" s="160">
        <v>3</v>
      </c>
      <c r="F991" s="165"/>
      <c r="G991" s="165"/>
    </row>
    <row r="992" spans="1:7" x14ac:dyDescent="0.2">
      <c r="A992" s="176" t="s">
        <v>503</v>
      </c>
      <c r="B992" s="177"/>
      <c r="C992" s="177"/>
      <c r="D992" s="177"/>
      <c r="E992" s="177"/>
      <c r="F992" s="165"/>
      <c r="G992" s="165"/>
    </row>
    <row r="993" spans="1:7" ht="114.75" x14ac:dyDescent="0.2">
      <c r="A993" s="136">
        <v>846</v>
      </c>
      <c r="B993" s="137" t="s">
        <v>334</v>
      </c>
      <c r="C993" s="124" t="s">
        <v>529</v>
      </c>
      <c r="D993" s="129"/>
      <c r="E993" s="160">
        <v>1</v>
      </c>
      <c r="F993" s="165"/>
      <c r="G993" s="165"/>
    </row>
    <row r="994" spans="1:7" ht="89.25" x14ac:dyDescent="0.2">
      <c r="A994" s="136">
        <v>847</v>
      </c>
      <c r="B994" s="137" t="s">
        <v>402</v>
      </c>
      <c r="C994" s="124" t="s">
        <v>308</v>
      </c>
      <c r="D994" s="129"/>
      <c r="E994" s="160">
        <v>1</v>
      </c>
      <c r="F994" s="165"/>
      <c r="G994" s="165"/>
    </row>
    <row r="995" spans="1:7" ht="127.5" x14ac:dyDescent="0.2">
      <c r="A995" s="136">
        <v>848</v>
      </c>
      <c r="B995" s="146" t="s">
        <v>454</v>
      </c>
      <c r="C995" s="145" t="s">
        <v>295</v>
      </c>
      <c r="D995" s="129"/>
      <c r="E995" s="160">
        <v>25</v>
      </c>
      <c r="F995" s="165"/>
      <c r="G995" s="165"/>
    </row>
    <row r="996" spans="1:7" ht="63.75" x14ac:dyDescent="0.2">
      <c r="A996" s="136">
        <v>849</v>
      </c>
      <c r="B996" s="137" t="s">
        <v>354</v>
      </c>
      <c r="C996" s="124" t="s">
        <v>539</v>
      </c>
      <c r="D996" s="129"/>
      <c r="E996" s="160">
        <v>1</v>
      </c>
      <c r="F996" s="165"/>
      <c r="G996" s="165"/>
    </row>
    <row r="997" spans="1:7" ht="102" x14ac:dyDescent="0.2">
      <c r="A997" s="136">
        <v>850</v>
      </c>
      <c r="B997" s="147" t="s">
        <v>347</v>
      </c>
      <c r="C997" s="131" t="s">
        <v>567</v>
      </c>
      <c r="D997" s="129"/>
      <c r="E997" s="160">
        <v>1</v>
      </c>
      <c r="F997" s="165"/>
      <c r="G997" s="165"/>
    </row>
    <row r="998" spans="1:7" ht="153" x14ac:dyDescent="0.2">
      <c r="A998" s="136">
        <v>851</v>
      </c>
      <c r="B998" s="137" t="s">
        <v>431</v>
      </c>
      <c r="C998" s="138" t="s">
        <v>568</v>
      </c>
      <c r="D998" s="129"/>
      <c r="E998" s="160">
        <v>25</v>
      </c>
      <c r="F998" s="165"/>
      <c r="G998" s="165"/>
    </row>
    <row r="999" spans="1:7" ht="89.25" x14ac:dyDescent="0.2">
      <c r="A999" s="136">
        <v>852</v>
      </c>
      <c r="B999" s="144" t="s">
        <v>338</v>
      </c>
      <c r="C999" s="138" t="s">
        <v>569</v>
      </c>
      <c r="D999" s="129"/>
      <c r="E999" s="160">
        <v>2</v>
      </c>
      <c r="F999" s="165"/>
      <c r="G999" s="165"/>
    </row>
    <row r="1000" spans="1:7" ht="76.5" x14ac:dyDescent="0.2">
      <c r="A1000" s="136">
        <v>853</v>
      </c>
      <c r="B1000" s="137" t="s">
        <v>338</v>
      </c>
      <c r="C1000" s="138" t="s">
        <v>324</v>
      </c>
      <c r="D1000" s="129"/>
      <c r="E1000" s="160">
        <v>4</v>
      </c>
      <c r="F1000" s="165"/>
      <c r="G1000" s="165"/>
    </row>
    <row r="1001" spans="1:7" x14ac:dyDescent="0.2">
      <c r="A1001" s="136">
        <v>854</v>
      </c>
      <c r="B1001" s="143" t="s">
        <v>435</v>
      </c>
      <c r="C1001" s="155" t="s">
        <v>607</v>
      </c>
      <c r="D1001" s="129"/>
      <c r="E1001" s="163">
        <v>2</v>
      </c>
      <c r="F1001" s="165"/>
      <c r="G1001" s="165"/>
    </row>
    <row r="1002" spans="1:7" ht="76.5" x14ac:dyDescent="0.2">
      <c r="A1002" s="136">
        <v>855</v>
      </c>
      <c r="B1002" s="142" t="s">
        <v>432</v>
      </c>
      <c r="C1002" s="127" t="s">
        <v>573</v>
      </c>
      <c r="D1002" s="129"/>
      <c r="E1002" s="160">
        <v>3</v>
      </c>
      <c r="F1002" s="165"/>
      <c r="G1002" s="165"/>
    </row>
    <row r="1003" spans="1:7" x14ac:dyDescent="0.2">
      <c r="A1003" s="174" t="s">
        <v>504</v>
      </c>
      <c r="B1003" s="175"/>
      <c r="C1003" s="175"/>
      <c r="D1003" s="175"/>
      <c r="E1003" s="175"/>
      <c r="F1003" s="165"/>
      <c r="G1003" s="165"/>
    </row>
    <row r="1004" spans="1:7" ht="51" x14ac:dyDescent="0.2">
      <c r="A1004" s="136">
        <v>856</v>
      </c>
      <c r="B1004" s="137" t="s">
        <v>454</v>
      </c>
      <c r="C1004" s="138" t="s">
        <v>325</v>
      </c>
      <c r="D1004" s="129"/>
      <c r="E1004" s="160">
        <v>1</v>
      </c>
      <c r="F1004" s="165"/>
      <c r="G1004" s="165"/>
    </row>
    <row r="1005" spans="1:7" ht="76.5" x14ac:dyDescent="0.2">
      <c r="A1005" s="136">
        <v>857</v>
      </c>
      <c r="B1005" s="142" t="s">
        <v>432</v>
      </c>
      <c r="C1005" s="127" t="s">
        <v>573</v>
      </c>
      <c r="D1005" s="129"/>
      <c r="E1005" s="160">
        <v>1</v>
      </c>
      <c r="F1005" s="165"/>
      <c r="G1005" s="165"/>
    </row>
    <row r="1006" spans="1:7" x14ac:dyDescent="0.2">
      <c r="A1006" s="174" t="s">
        <v>505</v>
      </c>
      <c r="B1006" s="175"/>
      <c r="C1006" s="175"/>
      <c r="D1006" s="175"/>
      <c r="E1006" s="175"/>
      <c r="F1006" s="165"/>
      <c r="G1006" s="165"/>
    </row>
    <row r="1007" spans="1:7" ht="51" x14ac:dyDescent="0.2">
      <c r="A1007" s="136">
        <v>858</v>
      </c>
      <c r="B1007" s="137" t="s">
        <v>454</v>
      </c>
      <c r="C1007" s="138" t="s">
        <v>325</v>
      </c>
      <c r="D1007" s="129"/>
      <c r="E1007" s="160">
        <v>2</v>
      </c>
      <c r="F1007" s="165"/>
      <c r="G1007" s="165"/>
    </row>
    <row r="1008" spans="1:7" ht="76.5" x14ac:dyDescent="0.2">
      <c r="A1008" s="136">
        <v>859</v>
      </c>
      <c r="B1008" s="142" t="s">
        <v>432</v>
      </c>
      <c r="C1008" s="127" t="s">
        <v>573</v>
      </c>
      <c r="D1008" s="129"/>
      <c r="E1008" s="160">
        <v>1</v>
      </c>
      <c r="F1008" s="165"/>
      <c r="G1008" s="165"/>
    </row>
    <row r="1009" spans="1:7" ht="76.5" x14ac:dyDescent="0.2">
      <c r="A1009" s="136">
        <v>860</v>
      </c>
      <c r="B1009" s="142" t="s">
        <v>432</v>
      </c>
      <c r="C1009" s="138" t="s">
        <v>576</v>
      </c>
      <c r="D1009" s="129"/>
      <c r="E1009" s="160">
        <v>1</v>
      </c>
      <c r="F1009" s="165"/>
      <c r="G1009" s="165"/>
    </row>
    <row r="1010" spans="1:7" x14ac:dyDescent="0.2">
      <c r="A1010" s="176" t="s">
        <v>506</v>
      </c>
      <c r="B1010" s="177"/>
      <c r="C1010" s="177"/>
      <c r="D1010" s="177"/>
      <c r="E1010" s="177"/>
      <c r="F1010" s="165"/>
      <c r="G1010" s="165"/>
    </row>
    <row r="1011" spans="1:7" ht="114.75" x14ac:dyDescent="0.2">
      <c r="A1011" s="136">
        <v>861</v>
      </c>
      <c r="B1011" s="137" t="s">
        <v>334</v>
      </c>
      <c r="C1011" s="124" t="s">
        <v>529</v>
      </c>
      <c r="D1011" s="129"/>
      <c r="E1011" s="160">
        <v>1</v>
      </c>
      <c r="F1011" s="165"/>
      <c r="G1011" s="165"/>
    </row>
    <row r="1012" spans="1:7" ht="90.75" customHeight="1" x14ac:dyDescent="0.2">
      <c r="A1012" s="136">
        <v>862</v>
      </c>
      <c r="B1012" s="137" t="s">
        <v>396</v>
      </c>
      <c r="C1012" s="124" t="s">
        <v>308</v>
      </c>
      <c r="D1012" s="129"/>
      <c r="E1012" s="160">
        <v>1</v>
      </c>
      <c r="F1012" s="165"/>
      <c r="G1012" s="165"/>
    </row>
    <row r="1013" spans="1:7" ht="130.5" customHeight="1" x14ac:dyDescent="0.2">
      <c r="A1013" s="136">
        <v>863</v>
      </c>
      <c r="B1013" s="146" t="s">
        <v>454</v>
      </c>
      <c r="C1013" s="145" t="s">
        <v>295</v>
      </c>
      <c r="D1013" s="129"/>
      <c r="E1013" s="160">
        <v>25</v>
      </c>
      <c r="F1013" s="165"/>
      <c r="G1013" s="165"/>
    </row>
    <row r="1014" spans="1:7" ht="69" customHeight="1" x14ac:dyDescent="0.2">
      <c r="A1014" s="136">
        <v>864</v>
      </c>
      <c r="B1014" s="137" t="s">
        <v>354</v>
      </c>
      <c r="C1014" s="124" t="s">
        <v>539</v>
      </c>
      <c r="D1014" s="129"/>
      <c r="E1014" s="160">
        <v>1</v>
      </c>
      <c r="F1014" s="165"/>
      <c r="G1014" s="165"/>
    </row>
    <row r="1015" spans="1:7" ht="102.75" customHeight="1" x14ac:dyDescent="0.2">
      <c r="A1015" s="136">
        <v>865</v>
      </c>
      <c r="B1015" s="147" t="s">
        <v>347</v>
      </c>
      <c r="C1015" s="131" t="s">
        <v>567</v>
      </c>
      <c r="D1015" s="129"/>
      <c r="E1015" s="160">
        <v>1</v>
      </c>
      <c r="F1015" s="165"/>
      <c r="G1015" s="165"/>
    </row>
    <row r="1016" spans="1:7" ht="151.5" customHeight="1" x14ac:dyDescent="0.2">
      <c r="A1016" s="136">
        <v>866</v>
      </c>
      <c r="B1016" s="137" t="s">
        <v>431</v>
      </c>
      <c r="C1016" s="138" t="s">
        <v>568</v>
      </c>
      <c r="D1016" s="129"/>
      <c r="E1016" s="160">
        <v>25</v>
      </c>
      <c r="F1016" s="165"/>
      <c r="G1016" s="165"/>
    </row>
    <row r="1017" spans="1:7" ht="90" customHeight="1" x14ac:dyDescent="0.2">
      <c r="A1017" s="136">
        <v>867</v>
      </c>
      <c r="B1017" s="144" t="s">
        <v>338</v>
      </c>
      <c r="C1017" s="138" t="s">
        <v>569</v>
      </c>
      <c r="D1017" s="129"/>
      <c r="E1017" s="160">
        <v>2</v>
      </c>
      <c r="F1017" s="165"/>
      <c r="G1017" s="165"/>
    </row>
    <row r="1018" spans="1:7" ht="83.25" customHeight="1" x14ac:dyDescent="0.2">
      <c r="A1018" s="136">
        <v>868</v>
      </c>
      <c r="B1018" s="137" t="s">
        <v>338</v>
      </c>
      <c r="C1018" s="138" t="s">
        <v>324</v>
      </c>
      <c r="D1018" s="129"/>
      <c r="E1018" s="160">
        <v>4</v>
      </c>
      <c r="F1018" s="165"/>
      <c r="G1018" s="165"/>
    </row>
    <row r="1019" spans="1:7" x14ac:dyDescent="0.2">
      <c r="A1019" s="136">
        <v>869</v>
      </c>
      <c r="B1019" s="143" t="s">
        <v>435</v>
      </c>
      <c r="C1019" s="155" t="s">
        <v>600</v>
      </c>
      <c r="D1019" s="129"/>
      <c r="E1019" s="163">
        <v>2</v>
      </c>
      <c r="F1019" s="165"/>
      <c r="G1019" s="165"/>
    </row>
    <row r="1020" spans="1:7" ht="76.5" x14ac:dyDescent="0.2">
      <c r="A1020" s="136">
        <v>870</v>
      </c>
      <c r="B1020" s="142" t="s">
        <v>432</v>
      </c>
      <c r="C1020" s="127" t="s">
        <v>573</v>
      </c>
      <c r="D1020" s="129"/>
      <c r="E1020" s="160">
        <v>3</v>
      </c>
      <c r="F1020" s="165"/>
      <c r="G1020" s="165"/>
    </row>
    <row r="1021" spans="1:7" x14ac:dyDescent="0.2">
      <c r="A1021" s="174" t="s">
        <v>507</v>
      </c>
      <c r="B1021" s="175"/>
      <c r="C1021" s="175"/>
      <c r="D1021" s="175"/>
      <c r="E1021" s="175"/>
      <c r="F1021" s="165"/>
      <c r="G1021" s="165"/>
    </row>
    <row r="1022" spans="1:7" ht="42.75" customHeight="1" x14ac:dyDescent="0.2">
      <c r="A1022" s="136">
        <v>871</v>
      </c>
      <c r="B1022" s="137" t="s">
        <v>454</v>
      </c>
      <c r="C1022" s="138" t="s">
        <v>325</v>
      </c>
      <c r="D1022" s="129"/>
      <c r="E1022" s="160">
        <v>1</v>
      </c>
      <c r="F1022" s="165"/>
      <c r="G1022" s="165"/>
    </row>
    <row r="1023" spans="1:7" ht="96.75" customHeight="1" x14ac:dyDescent="0.2">
      <c r="A1023" s="136">
        <v>872</v>
      </c>
      <c r="B1023" s="142" t="s">
        <v>432</v>
      </c>
      <c r="C1023" s="127" t="s">
        <v>573</v>
      </c>
      <c r="D1023" s="129"/>
      <c r="E1023" s="160">
        <v>1</v>
      </c>
      <c r="F1023" s="165"/>
      <c r="G1023" s="165"/>
    </row>
    <row r="1024" spans="1:7" x14ac:dyDescent="0.2">
      <c r="A1024" s="176" t="s">
        <v>508</v>
      </c>
      <c r="B1024" s="177"/>
      <c r="C1024" s="177"/>
      <c r="D1024" s="177"/>
      <c r="E1024" s="177"/>
      <c r="F1024" s="165"/>
      <c r="G1024" s="165"/>
    </row>
    <row r="1025" spans="1:7" ht="114.75" x14ac:dyDescent="0.2">
      <c r="A1025" s="136">
        <v>873</v>
      </c>
      <c r="B1025" s="137" t="s">
        <v>334</v>
      </c>
      <c r="C1025" s="124" t="s">
        <v>529</v>
      </c>
      <c r="D1025" s="129"/>
      <c r="E1025" s="160">
        <v>1</v>
      </c>
      <c r="F1025" s="165"/>
      <c r="G1025" s="165"/>
    </row>
    <row r="1026" spans="1:7" ht="93" customHeight="1" x14ac:dyDescent="0.2">
      <c r="A1026" s="136">
        <v>874</v>
      </c>
      <c r="B1026" s="137" t="s">
        <v>402</v>
      </c>
      <c r="C1026" s="124" t="s">
        <v>308</v>
      </c>
      <c r="D1026" s="129"/>
      <c r="E1026" s="160">
        <v>1</v>
      </c>
      <c r="F1026" s="165"/>
      <c r="G1026" s="165"/>
    </row>
    <row r="1027" spans="1:7" ht="65.25" customHeight="1" x14ac:dyDescent="0.2">
      <c r="A1027" s="136">
        <v>875</v>
      </c>
      <c r="B1027" s="137" t="s">
        <v>354</v>
      </c>
      <c r="C1027" s="124" t="s">
        <v>539</v>
      </c>
      <c r="D1027" s="129"/>
      <c r="E1027" s="160">
        <v>1</v>
      </c>
      <c r="F1027" s="165"/>
      <c r="G1027" s="165"/>
    </row>
    <row r="1028" spans="1:7" ht="107.25" customHeight="1" x14ac:dyDescent="0.2">
      <c r="A1028" s="136">
        <v>876</v>
      </c>
      <c r="B1028" s="147" t="s">
        <v>347</v>
      </c>
      <c r="C1028" s="131" t="s">
        <v>567</v>
      </c>
      <c r="D1028" s="129"/>
      <c r="E1028" s="160">
        <v>1</v>
      </c>
      <c r="F1028" s="165"/>
      <c r="G1028" s="165"/>
    </row>
    <row r="1029" spans="1:7" ht="156.75" customHeight="1" x14ac:dyDescent="0.2">
      <c r="A1029" s="136">
        <v>877</v>
      </c>
      <c r="B1029" s="137" t="s">
        <v>431</v>
      </c>
      <c r="C1029" s="138" t="s">
        <v>568</v>
      </c>
      <c r="D1029" s="129"/>
      <c r="E1029" s="160">
        <v>12</v>
      </c>
      <c r="F1029" s="165"/>
      <c r="G1029" s="165"/>
    </row>
    <row r="1030" spans="1:7" ht="91.5" customHeight="1" x14ac:dyDescent="0.2">
      <c r="A1030" s="136">
        <v>878</v>
      </c>
      <c r="B1030" s="144" t="s">
        <v>338</v>
      </c>
      <c r="C1030" s="138" t="s">
        <v>569</v>
      </c>
      <c r="D1030" s="129"/>
      <c r="E1030" s="160">
        <v>1</v>
      </c>
      <c r="F1030" s="165"/>
      <c r="G1030" s="165"/>
    </row>
    <row r="1031" spans="1:7" ht="129.75" customHeight="1" x14ac:dyDescent="0.2">
      <c r="A1031" s="136">
        <v>879</v>
      </c>
      <c r="B1031" s="146" t="s">
        <v>454</v>
      </c>
      <c r="C1031" s="145" t="s">
        <v>295</v>
      </c>
      <c r="D1031" s="129"/>
      <c r="E1031" s="160">
        <v>12</v>
      </c>
      <c r="F1031" s="165"/>
      <c r="G1031" s="165"/>
    </row>
    <row r="1032" spans="1:7" ht="84.75" customHeight="1" x14ac:dyDescent="0.2">
      <c r="A1032" s="136">
        <v>880</v>
      </c>
      <c r="B1032" s="137" t="s">
        <v>338</v>
      </c>
      <c r="C1032" s="138" t="s">
        <v>324</v>
      </c>
      <c r="D1032" s="129"/>
      <c r="E1032" s="160">
        <v>2</v>
      </c>
      <c r="F1032" s="165"/>
      <c r="G1032" s="165"/>
    </row>
    <row r="1033" spans="1:7" x14ac:dyDescent="0.2">
      <c r="A1033" s="136">
        <v>881</v>
      </c>
      <c r="B1033" s="143" t="s">
        <v>435</v>
      </c>
      <c r="C1033" s="155" t="s">
        <v>600</v>
      </c>
      <c r="D1033" s="129"/>
      <c r="E1033" s="163">
        <v>2</v>
      </c>
      <c r="F1033" s="165"/>
      <c r="G1033" s="165"/>
    </row>
    <row r="1034" spans="1:7" ht="76.5" x14ac:dyDescent="0.2">
      <c r="A1034" s="136">
        <v>882</v>
      </c>
      <c r="B1034" s="142" t="s">
        <v>432</v>
      </c>
      <c r="C1034" s="127" t="s">
        <v>573</v>
      </c>
      <c r="D1034" s="129"/>
      <c r="E1034" s="160">
        <v>1</v>
      </c>
      <c r="F1034" s="165"/>
      <c r="G1034" s="165"/>
    </row>
    <row r="1035" spans="1:7" x14ac:dyDescent="0.2">
      <c r="A1035" s="174" t="s">
        <v>509</v>
      </c>
      <c r="B1035" s="175"/>
      <c r="C1035" s="175"/>
      <c r="D1035" s="175"/>
      <c r="E1035" s="175"/>
      <c r="F1035" s="165"/>
      <c r="G1035" s="165"/>
    </row>
    <row r="1036" spans="1:7" ht="43.5" customHeight="1" x14ac:dyDescent="0.2">
      <c r="A1036" s="136">
        <v>883</v>
      </c>
      <c r="B1036" s="137" t="s">
        <v>454</v>
      </c>
      <c r="C1036" s="138" t="s">
        <v>325</v>
      </c>
      <c r="D1036" s="129"/>
      <c r="E1036" s="160">
        <v>2</v>
      </c>
      <c r="F1036" s="165"/>
      <c r="G1036" s="165"/>
    </row>
    <row r="1037" spans="1:7" ht="38.25" x14ac:dyDescent="0.2">
      <c r="A1037" s="136">
        <v>884</v>
      </c>
      <c r="B1037" s="137" t="s">
        <v>510</v>
      </c>
      <c r="C1037" s="153" t="s">
        <v>612</v>
      </c>
      <c r="D1037" s="129"/>
      <c r="E1037" s="160">
        <v>1</v>
      </c>
      <c r="F1037" s="165"/>
      <c r="G1037" s="165"/>
    </row>
    <row r="1038" spans="1:7" ht="51" x14ac:dyDescent="0.2">
      <c r="A1038" s="136">
        <v>885</v>
      </c>
      <c r="B1038" s="137" t="s">
        <v>510</v>
      </c>
      <c r="C1038" s="153" t="s">
        <v>613</v>
      </c>
      <c r="D1038" s="129"/>
      <c r="E1038" s="160">
        <v>1</v>
      </c>
      <c r="F1038" s="165"/>
      <c r="G1038" s="165"/>
    </row>
    <row r="1039" spans="1:7" x14ac:dyDescent="0.2">
      <c r="A1039" s="176" t="s">
        <v>511</v>
      </c>
      <c r="B1039" s="177"/>
      <c r="C1039" s="177"/>
      <c r="D1039" s="177"/>
      <c r="E1039" s="177"/>
      <c r="F1039" s="165"/>
      <c r="G1039" s="165"/>
    </row>
    <row r="1040" spans="1:7" ht="116.25" customHeight="1" x14ac:dyDescent="0.2">
      <c r="A1040" s="136">
        <v>886</v>
      </c>
      <c r="B1040" s="137" t="s">
        <v>334</v>
      </c>
      <c r="C1040" s="124" t="s">
        <v>529</v>
      </c>
      <c r="D1040" s="129"/>
      <c r="E1040" s="160">
        <v>1</v>
      </c>
      <c r="F1040" s="165"/>
      <c r="G1040" s="165"/>
    </row>
    <row r="1041" spans="1:7" ht="93" customHeight="1" x14ac:dyDescent="0.2">
      <c r="A1041" s="136">
        <v>887</v>
      </c>
      <c r="B1041" s="137" t="s">
        <v>402</v>
      </c>
      <c r="C1041" s="124" t="s">
        <v>308</v>
      </c>
      <c r="D1041" s="129"/>
      <c r="E1041" s="160">
        <v>1</v>
      </c>
      <c r="F1041" s="165"/>
      <c r="G1041" s="165"/>
    </row>
    <row r="1042" spans="1:7" ht="66.75" customHeight="1" x14ac:dyDescent="0.2">
      <c r="A1042" s="136">
        <v>888</v>
      </c>
      <c r="B1042" s="137" t="s">
        <v>354</v>
      </c>
      <c r="C1042" s="124" t="s">
        <v>539</v>
      </c>
      <c r="D1042" s="129"/>
      <c r="E1042" s="160">
        <v>1</v>
      </c>
      <c r="F1042" s="165"/>
      <c r="G1042" s="165"/>
    </row>
    <row r="1043" spans="1:7" ht="100.5" customHeight="1" x14ac:dyDescent="0.2">
      <c r="A1043" s="136">
        <v>889</v>
      </c>
      <c r="B1043" s="147" t="s">
        <v>347</v>
      </c>
      <c r="C1043" s="131" t="s">
        <v>567</v>
      </c>
      <c r="D1043" s="129"/>
      <c r="E1043" s="160">
        <v>1</v>
      </c>
      <c r="F1043" s="165"/>
      <c r="G1043" s="165"/>
    </row>
    <row r="1044" spans="1:7" ht="156.75" customHeight="1" x14ac:dyDescent="0.2">
      <c r="A1044" s="136">
        <v>890</v>
      </c>
      <c r="B1044" s="137" t="s">
        <v>431</v>
      </c>
      <c r="C1044" s="138" t="s">
        <v>568</v>
      </c>
      <c r="D1044" s="129"/>
      <c r="E1044" s="160">
        <v>12</v>
      </c>
      <c r="F1044" s="165"/>
      <c r="G1044" s="165"/>
    </row>
    <row r="1045" spans="1:7" ht="87" customHeight="1" x14ac:dyDescent="0.2">
      <c r="A1045" s="136">
        <v>891</v>
      </c>
      <c r="B1045" s="141" t="s">
        <v>338</v>
      </c>
      <c r="C1045" s="138" t="s">
        <v>569</v>
      </c>
      <c r="D1045" s="129"/>
      <c r="E1045" s="160">
        <v>1</v>
      </c>
      <c r="F1045" s="165"/>
      <c r="G1045" s="165"/>
    </row>
    <row r="1046" spans="1:7" ht="132" customHeight="1" x14ac:dyDescent="0.2">
      <c r="A1046" s="136">
        <v>892</v>
      </c>
      <c r="B1046" s="146" t="s">
        <v>454</v>
      </c>
      <c r="C1046" s="145" t="s">
        <v>295</v>
      </c>
      <c r="D1046" s="129"/>
      <c r="E1046" s="160">
        <v>12</v>
      </c>
      <c r="F1046" s="165"/>
      <c r="G1046" s="165"/>
    </row>
    <row r="1047" spans="1:7" ht="81.75" customHeight="1" x14ac:dyDescent="0.2">
      <c r="A1047" s="136">
        <v>893</v>
      </c>
      <c r="B1047" s="137" t="s">
        <v>338</v>
      </c>
      <c r="C1047" s="138" t="s">
        <v>324</v>
      </c>
      <c r="D1047" s="129"/>
      <c r="E1047" s="160">
        <v>2</v>
      </c>
      <c r="F1047" s="165"/>
      <c r="G1047" s="165"/>
    </row>
    <row r="1048" spans="1:7" x14ac:dyDescent="0.2">
      <c r="A1048" s="136">
        <v>894</v>
      </c>
      <c r="B1048" s="143" t="s">
        <v>435</v>
      </c>
      <c r="C1048" s="155" t="s">
        <v>601</v>
      </c>
      <c r="D1048" s="129"/>
      <c r="E1048" s="163">
        <v>2</v>
      </c>
      <c r="F1048" s="165"/>
      <c r="G1048" s="165"/>
    </row>
    <row r="1049" spans="1:7" ht="76.5" x14ac:dyDescent="0.2">
      <c r="A1049" s="136">
        <v>895</v>
      </c>
      <c r="B1049" s="142" t="s">
        <v>432</v>
      </c>
      <c r="C1049" s="127" t="s">
        <v>573</v>
      </c>
      <c r="D1049" s="129"/>
      <c r="E1049" s="160">
        <v>1</v>
      </c>
      <c r="F1049" s="165"/>
      <c r="G1049" s="165"/>
    </row>
    <row r="1050" spans="1:7" x14ac:dyDescent="0.2">
      <c r="A1050" s="176" t="s">
        <v>512</v>
      </c>
      <c r="B1050" s="177"/>
      <c r="C1050" s="177"/>
      <c r="D1050" s="177"/>
      <c r="E1050" s="177"/>
      <c r="F1050" s="165"/>
      <c r="G1050" s="165"/>
    </row>
    <row r="1051" spans="1:7" ht="114.75" x14ac:dyDescent="0.2">
      <c r="A1051" s="136">
        <v>896</v>
      </c>
      <c r="B1051" s="137" t="s">
        <v>334</v>
      </c>
      <c r="C1051" s="124" t="s">
        <v>529</v>
      </c>
      <c r="D1051" s="129"/>
      <c r="E1051" s="160">
        <v>1</v>
      </c>
      <c r="F1051" s="165"/>
      <c r="G1051" s="165"/>
    </row>
    <row r="1052" spans="1:7" ht="96" customHeight="1" x14ac:dyDescent="0.2">
      <c r="A1052" s="136">
        <v>897</v>
      </c>
      <c r="B1052" s="137" t="s">
        <v>396</v>
      </c>
      <c r="C1052" s="124" t="s">
        <v>308</v>
      </c>
      <c r="D1052" s="129"/>
      <c r="E1052" s="160">
        <v>1</v>
      </c>
      <c r="F1052" s="165"/>
      <c r="G1052" s="165"/>
    </row>
    <row r="1053" spans="1:7" ht="69" customHeight="1" x14ac:dyDescent="0.2">
      <c r="A1053" s="136">
        <v>898</v>
      </c>
      <c r="B1053" s="137" t="s">
        <v>354</v>
      </c>
      <c r="C1053" s="124" t="s">
        <v>539</v>
      </c>
      <c r="D1053" s="129"/>
      <c r="E1053" s="160">
        <v>1</v>
      </c>
      <c r="F1053" s="165"/>
      <c r="G1053" s="165"/>
    </row>
    <row r="1054" spans="1:7" ht="100.5" customHeight="1" x14ac:dyDescent="0.2">
      <c r="A1054" s="136">
        <v>899</v>
      </c>
      <c r="B1054" s="147" t="s">
        <v>347</v>
      </c>
      <c r="C1054" s="131" t="s">
        <v>567</v>
      </c>
      <c r="D1054" s="129"/>
      <c r="E1054" s="160">
        <v>1</v>
      </c>
      <c r="F1054" s="165"/>
      <c r="G1054" s="165"/>
    </row>
    <row r="1055" spans="1:7" ht="160.5" customHeight="1" x14ac:dyDescent="0.2">
      <c r="A1055" s="136">
        <v>900</v>
      </c>
      <c r="B1055" s="137" t="s">
        <v>431</v>
      </c>
      <c r="C1055" s="138" t="s">
        <v>568</v>
      </c>
      <c r="D1055" s="129"/>
      <c r="E1055" s="160">
        <v>12</v>
      </c>
      <c r="F1055" s="165"/>
      <c r="G1055" s="165"/>
    </row>
    <row r="1056" spans="1:7" ht="94.5" customHeight="1" x14ac:dyDescent="0.2">
      <c r="A1056" s="136">
        <v>901</v>
      </c>
      <c r="B1056" s="144" t="s">
        <v>338</v>
      </c>
      <c r="C1056" s="138" t="s">
        <v>569</v>
      </c>
      <c r="D1056" s="129"/>
      <c r="E1056" s="160">
        <v>1</v>
      </c>
      <c r="F1056" s="165"/>
      <c r="G1056" s="165"/>
    </row>
    <row r="1057" spans="1:7" ht="130.5" customHeight="1" x14ac:dyDescent="0.2">
      <c r="A1057" s="136">
        <v>902</v>
      </c>
      <c r="B1057" s="146" t="s">
        <v>454</v>
      </c>
      <c r="C1057" s="145" t="s">
        <v>295</v>
      </c>
      <c r="D1057" s="129"/>
      <c r="E1057" s="160">
        <v>12</v>
      </c>
      <c r="F1057" s="165"/>
      <c r="G1057" s="165"/>
    </row>
    <row r="1058" spans="1:7" ht="76.5" customHeight="1" x14ac:dyDescent="0.2">
      <c r="A1058" s="136">
        <v>903</v>
      </c>
      <c r="B1058" s="137" t="s">
        <v>338</v>
      </c>
      <c r="C1058" s="138" t="s">
        <v>324</v>
      </c>
      <c r="D1058" s="129"/>
      <c r="E1058" s="160">
        <v>2</v>
      </c>
      <c r="F1058" s="165"/>
      <c r="G1058" s="165"/>
    </row>
    <row r="1059" spans="1:7" x14ac:dyDescent="0.2">
      <c r="A1059" s="136">
        <v>904</v>
      </c>
      <c r="B1059" s="143" t="s">
        <v>435</v>
      </c>
      <c r="C1059" s="155" t="s">
        <v>607</v>
      </c>
      <c r="D1059" s="129"/>
      <c r="E1059" s="163">
        <v>2</v>
      </c>
      <c r="F1059" s="165"/>
      <c r="G1059" s="165"/>
    </row>
    <row r="1060" spans="1:7" ht="76.5" x14ac:dyDescent="0.2">
      <c r="A1060" s="136">
        <v>905</v>
      </c>
      <c r="B1060" s="142" t="s">
        <v>432</v>
      </c>
      <c r="C1060" s="127" t="s">
        <v>573</v>
      </c>
      <c r="D1060" s="129"/>
      <c r="E1060" s="160">
        <v>1</v>
      </c>
      <c r="F1060" s="165"/>
      <c r="G1060" s="165"/>
    </row>
    <row r="1061" spans="1:7" x14ac:dyDescent="0.2">
      <c r="A1061" s="174" t="s">
        <v>513</v>
      </c>
      <c r="B1061" s="175"/>
      <c r="C1061" s="175"/>
      <c r="D1061" s="175"/>
      <c r="E1061" s="175"/>
      <c r="F1061" s="165"/>
      <c r="G1061" s="165"/>
    </row>
    <row r="1062" spans="1:7" ht="114.75" customHeight="1" x14ac:dyDescent="0.2">
      <c r="A1062" s="136">
        <v>906</v>
      </c>
      <c r="B1062" s="137" t="s">
        <v>334</v>
      </c>
      <c r="C1062" s="124" t="s">
        <v>529</v>
      </c>
      <c r="D1062" s="129"/>
      <c r="E1062" s="160">
        <v>1</v>
      </c>
      <c r="F1062" s="165"/>
      <c r="G1062" s="165"/>
    </row>
    <row r="1063" spans="1:7" ht="93" customHeight="1" x14ac:dyDescent="0.2">
      <c r="A1063" s="136">
        <v>907</v>
      </c>
      <c r="B1063" s="137" t="s">
        <v>396</v>
      </c>
      <c r="C1063" s="124" t="s">
        <v>308</v>
      </c>
      <c r="D1063" s="129"/>
      <c r="E1063" s="160">
        <v>1</v>
      </c>
      <c r="F1063" s="165"/>
      <c r="G1063" s="165"/>
    </row>
    <row r="1064" spans="1:7" ht="63" customHeight="1" x14ac:dyDescent="0.2">
      <c r="A1064" s="136">
        <v>908</v>
      </c>
      <c r="B1064" s="137" t="s">
        <v>354</v>
      </c>
      <c r="C1064" s="124" t="s">
        <v>539</v>
      </c>
      <c r="D1064" s="129"/>
      <c r="E1064" s="160">
        <v>1</v>
      </c>
      <c r="F1064" s="165"/>
      <c r="G1064" s="165"/>
    </row>
    <row r="1065" spans="1:7" ht="114.75" customHeight="1" x14ac:dyDescent="0.2">
      <c r="A1065" s="136">
        <v>909</v>
      </c>
      <c r="B1065" s="147" t="s">
        <v>347</v>
      </c>
      <c r="C1065" s="131" t="s">
        <v>567</v>
      </c>
      <c r="D1065" s="129"/>
      <c r="E1065" s="160">
        <v>1</v>
      </c>
      <c r="F1065" s="165"/>
      <c r="G1065" s="165"/>
    </row>
    <row r="1066" spans="1:7" ht="156" customHeight="1" x14ac:dyDescent="0.2">
      <c r="A1066" s="136">
        <v>910</v>
      </c>
      <c r="B1066" s="137" t="s">
        <v>431</v>
      </c>
      <c r="C1066" s="138" t="s">
        <v>568</v>
      </c>
      <c r="D1066" s="129"/>
      <c r="E1066" s="160">
        <v>12</v>
      </c>
      <c r="F1066" s="165"/>
      <c r="G1066" s="165"/>
    </row>
    <row r="1067" spans="1:7" ht="90" customHeight="1" x14ac:dyDescent="0.2">
      <c r="A1067" s="136">
        <v>911</v>
      </c>
      <c r="B1067" s="144" t="s">
        <v>338</v>
      </c>
      <c r="C1067" s="138" t="s">
        <v>569</v>
      </c>
      <c r="D1067" s="129"/>
      <c r="E1067" s="160">
        <v>1</v>
      </c>
      <c r="F1067" s="165"/>
      <c r="G1067" s="165"/>
    </row>
    <row r="1068" spans="1:7" ht="132.75" customHeight="1" x14ac:dyDescent="0.2">
      <c r="A1068" s="136">
        <v>912</v>
      </c>
      <c r="B1068" s="146" t="s">
        <v>454</v>
      </c>
      <c r="C1068" s="145" t="s">
        <v>295</v>
      </c>
      <c r="D1068" s="129"/>
      <c r="E1068" s="160">
        <v>12</v>
      </c>
      <c r="F1068" s="165"/>
      <c r="G1068" s="165"/>
    </row>
    <row r="1069" spans="1:7" ht="79.5" customHeight="1" x14ac:dyDescent="0.2">
      <c r="A1069" s="136">
        <v>913</v>
      </c>
      <c r="B1069" s="137" t="s">
        <v>338</v>
      </c>
      <c r="C1069" s="138" t="s">
        <v>324</v>
      </c>
      <c r="D1069" s="129"/>
      <c r="E1069" s="160">
        <v>2</v>
      </c>
      <c r="F1069" s="165"/>
      <c r="G1069" s="165"/>
    </row>
    <row r="1070" spans="1:7" x14ac:dyDescent="0.2">
      <c r="A1070" s="136">
        <v>914</v>
      </c>
      <c r="B1070" s="143" t="s">
        <v>435</v>
      </c>
      <c r="C1070" s="155" t="s">
        <v>607</v>
      </c>
      <c r="D1070" s="129"/>
      <c r="E1070" s="163">
        <v>2</v>
      </c>
      <c r="F1070" s="165"/>
      <c r="G1070" s="165"/>
    </row>
    <row r="1071" spans="1:7" ht="76.5" x14ac:dyDescent="0.2">
      <c r="A1071" s="136">
        <v>915</v>
      </c>
      <c r="B1071" s="142" t="s">
        <v>432</v>
      </c>
      <c r="C1071" s="127" t="s">
        <v>573</v>
      </c>
      <c r="D1071" s="129"/>
      <c r="E1071" s="160">
        <v>1</v>
      </c>
      <c r="F1071" s="165"/>
      <c r="G1071" s="165"/>
    </row>
    <row r="1072" spans="1:7" x14ac:dyDescent="0.2">
      <c r="A1072" s="174" t="s">
        <v>514</v>
      </c>
      <c r="B1072" s="175"/>
      <c r="C1072" s="175"/>
      <c r="D1072" s="175"/>
      <c r="E1072" s="175"/>
      <c r="F1072" s="165"/>
      <c r="G1072" s="165"/>
    </row>
    <row r="1073" spans="1:7" ht="51" x14ac:dyDescent="0.2">
      <c r="A1073" s="136">
        <v>916</v>
      </c>
      <c r="B1073" s="137" t="s">
        <v>454</v>
      </c>
      <c r="C1073" s="138" t="s">
        <v>325</v>
      </c>
      <c r="D1073" s="129"/>
      <c r="E1073" s="160">
        <v>3</v>
      </c>
      <c r="F1073" s="165"/>
      <c r="G1073" s="165"/>
    </row>
    <row r="1074" spans="1:7" ht="76.5" x14ac:dyDescent="0.2">
      <c r="A1074" s="136">
        <v>917</v>
      </c>
      <c r="B1074" s="142" t="s">
        <v>432</v>
      </c>
      <c r="C1074" s="127" t="s">
        <v>573</v>
      </c>
      <c r="D1074" s="129"/>
      <c r="E1074" s="160">
        <v>3</v>
      </c>
      <c r="F1074" s="165"/>
      <c r="G1074" s="165"/>
    </row>
    <row r="1075" spans="1:7" x14ac:dyDescent="0.2">
      <c r="A1075" s="176" t="s">
        <v>515</v>
      </c>
      <c r="B1075" s="177"/>
      <c r="C1075" s="177"/>
      <c r="D1075" s="177"/>
      <c r="E1075" s="177"/>
      <c r="F1075" s="165"/>
      <c r="G1075" s="165"/>
    </row>
    <row r="1076" spans="1:7" ht="102" x14ac:dyDescent="0.2">
      <c r="A1076" s="136">
        <v>918</v>
      </c>
      <c r="B1076" s="146" t="s">
        <v>334</v>
      </c>
      <c r="C1076" s="145" t="s">
        <v>577</v>
      </c>
      <c r="D1076" s="129"/>
      <c r="E1076" s="164">
        <v>4</v>
      </c>
      <c r="F1076" s="165"/>
      <c r="G1076" s="165"/>
    </row>
    <row r="1077" spans="1:7" ht="79.5" customHeight="1" x14ac:dyDescent="0.2">
      <c r="A1077" s="136">
        <v>919</v>
      </c>
      <c r="B1077" s="146" t="s">
        <v>431</v>
      </c>
      <c r="C1077" s="145" t="s">
        <v>578</v>
      </c>
      <c r="D1077" s="129"/>
      <c r="E1077" s="164">
        <v>2</v>
      </c>
      <c r="F1077" s="165"/>
      <c r="G1077" s="165"/>
    </row>
    <row r="1078" spans="1:7" ht="25.5" x14ac:dyDescent="0.2">
      <c r="A1078" s="136">
        <v>920</v>
      </c>
      <c r="B1078" s="146" t="s">
        <v>428</v>
      </c>
      <c r="C1078" s="145" t="s">
        <v>327</v>
      </c>
      <c r="D1078" s="129"/>
      <c r="E1078" s="164">
        <v>6</v>
      </c>
      <c r="F1078" s="165"/>
      <c r="G1078" s="165"/>
    </row>
    <row r="1079" spans="1:7" x14ac:dyDescent="0.2">
      <c r="A1079" s="174" t="s">
        <v>516</v>
      </c>
      <c r="B1079" s="175"/>
      <c r="C1079" s="175"/>
      <c r="D1079" s="175"/>
      <c r="E1079" s="175"/>
      <c r="F1079" s="165"/>
      <c r="G1079" s="165"/>
    </row>
    <row r="1080" spans="1:7" ht="114.75" x14ac:dyDescent="0.2">
      <c r="A1080" s="136">
        <v>921</v>
      </c>
      <c r="B1080" s="137" t="s">
        <v>334</v>
      </c>
      <c r="C1080" s="157" t="s">
        <v>529</v>
      </c>
      <c r="D1080" s="129"/>
      <c r="E1080" s="160">
        <v>1</v>
      </c>
      <c r="F1080" s="165"/>
      <c r="G1080" s="165"/>
    </row>
    <row r="1081" spans="1:7" ht="25.5" x14ac:dyDescent="0.2">
      <c r="A1081" s="136">
        <v>922</v>
      </c>
      <c r="B1081" s="137" t="s">
        <v>402</v>
      </c>
      <c r="C1081" s="153" t="s">
        <v>614</v>
      </c>
      <c r="D1081" s="129"/>
      <c r="E1081" s="160">
        <v>1</v>
      </c>
      <c r="F1081" s="165"/>
      <c r="G1081" s="165"/>
    </row>
    <row r="1082" spans="1:7" ht="25.5" x14ac:dyDescent="0.2">
      <c r="A1082" s="136">
        <v>923</v>
      </c>
      <c r="B1082" s="137" t="s">
        <v>402</v>
      </c>
      <c r="C1082" s="153" t="s">
        <v>615</v>
      </c>
      <c r="D1082" s="129"/>
      <c r="E1082" s="160">
        <v>1</v>
      </c>
      <c r="F1082" s="165"/>
      <c r="G1082" s="165"/>
    </row>
    <row r="1083" spans="1:7" ht="114.75" x14ac:dyDescent="0.2">
      <c r="A1083" s="136">
        <v>924</v>
      </c>
      <c r="B1083" s="137" t="s">
        <v>334</v>
      </c>
      <c r="C1083" s="138" t="s">
        <v>579</v>
      </c>
      <c r="D1083" s="129"/>
      <c r="E1083" s="160">
        <v>2</v>
      </c>
      <c r="F1083" s="165"/>
      <c r="G1083" s="165"/>
    </row>
    <row r="1084" spans="1:7" ht="25.5" x14ac:dyDescent="0.2">
      <c r="A1084" s="136">
        <v>925</v>
      </c>
      <c r="B1084" s="137" t="s">
        <v>402</v>
      </c>
      <c r="C1084" s="153" t="s">
        <v>616</v>
      </c>
      <c r="D1084" s="129"/>
      <c r="E1084" s="160">
        <v>1</v>
      </c>
      <c r="F1084" s="165"/>
      <c r="G1084" s="165"/>
    </row>
    <row r="1085" spans="1:7" ht="51" x14ac:dyDescent="0.2">
      <c r="A1085" s="136">
        <v>926</v>
      </c>
      <c r="B1085" s="137" t="s">
        <v>454</v>
      </c>
      <c r="C1085" s="138" t="s">
        <v>328</v>
      </c>
      <c r="D1085" s="129"/>
      <c r="E1085" s="160">
        <v>4</v>
      </c>
      <c r="F1085" s="165"/>
      <c r="G1085" s="165"/>
    </row>
    <row r="1086" spans="1:7" ht="51" x14ac:dyDescent="0.2">
      <c r="A1086" s="136">
        <v>927</v>
      </c>
      <c r="B1086" s="137" t="s">
        <v>454</v>
      </c>
      <c r="C1086" s="138" t="s">
        <v>325</v>
      </c>
      <c r="D1086" s="129"/>
      <c r="E1086" s="160">
        <v>2</v>
      </c>
      <c r="F1086" s="165"/>
      <c r="G1086" s="165"/>
    </row>
    <row r="1087" spans="1:7" ht="25.5" x14ac:dyDescent="0.2">
      <c r="A1087" s="136">
        <v>928</v>
      </c>
      <c r="B1087" s="137" t="s">
        <v>402</v>
      </c>
      <c r="C1087" s="153" t="s">
        <v>617</v>
      </c>
      <c r="D1087" s="129"/>
      <c r="E1087" s="160">
        <v>17</v>
      </c>
      <c r="F1087" s="165"/>
      <c r="G1087" s="165"/>
    </row>
    <row r="1088" spans="1:7" ht="102" x14ac:dyDescent="0.2">
      <c r="A1088" s="136">
        <v>929</v>
      </c>
      <c r="B1088" s="137" t="s">
        <v>334</v>
      </c>
      <c r="C1088" s="138" t="s">
        <v>580</v>
      </c>
      <c r="D1088" s="129"/>
      <c r="E1088" s="160">
        <v>21</v>
      </c>
      <c r="F1088" s="165"/>
      <c r="G1088" s="165"/>
    </row>
    <row r="1089" spans="1:7" ht="63.75" x14ac:dyDescent="0.2">
      <c r="A1089" s="136">
        <v>930</v>
      </c>
      <c r="B1089" s="137" t="s">
        <v>354</v>
      </c>
      <c r="C1089" s="138" t="s">
        <v>539</v>
      </c>
      <c r="D1089" s="129"/>
      <c r="E1089" s="160">
        <v>1</v>
      </c>
      <c r="F1089" s="165"/>
      <c r="G1089" s="165"/>
    </row>
    <row r="1090" spans="1:7" ht="165.75" x14ac:dyDescent="0.2">
      <c r="A1090" s="136">
        <v>931</v>
      </c>
      <c r="B1090" s="137" t="s">
        <v>347</v>
      </c>
      <c r="C1090" s="138" t="s">
        <v>581</v>
      </c>
      <c r="D1090" s="129"/>
      <c r="E1090" s="160">
        <v>1</v>
      </c>
      <c r="F1090" s="165"/>
      <c r="G1090" s="165"/>
    </row>
    <row r="1091" spans="1:7" ht="89.25" x14ac:dyDescent="0.2">
      <c r="A1091" s="136">
        <v>932</v>
      </c>
      <c r="B1091" s="137" t="s">
        <v>431</v>
      </c>
      <c r="C1091" s="129" t="s">
        <v>582</v>
      </c>
      <c r="D1091" s="129"/>
      <c r="E1091" s="160">
        <v>38</v>
      </c>
      <c r="F1091" s="165"/>
      <c r="G1091" s="165"/>
    </row>
    <row r="1092" spans="1:7" ht="25.5" x14ac:dyDescent="0.2">
      <c r="A1092" s="136">
        <v>933</v>
      </c>
      <c r="B1092" s="126" t="s">
        <v>428</v>
      </c>
      <c r="C1092" s="127" t="s">
        <v>323</v>
      </c>
      <c r="D1092" s="129"/>
      <c r="E1092" s="160">
        <v>7</v>
      </c>
      <c r="F1092" s="165"/>
      <c r="G1092" s="165"/>
    </row>
    <row r="1093" spans="1:7" ht="25.5" x14ac:dyDescent="0.2">
      <c r="A1093" s="136">
        <v>934</v>
      </c>
      <c r="B1093" s="146" t="s">
        <v>428</v>
      </c>
      <c r="C1093" s="145" t="s">
        <v>297</v>
      </c>
      <c r="D1093" s="129"/>
      <c r="E1093" s="160">
        <v>108</v>
      </c>
      <c r="F1093" s="165"/>
      <c r="G1093" s="165"/>
    </row>
    <row r="1094" spans="1:7" ht="25.5" x14ac:dyDescent="0.2">
      <c r="A1094" s="136">
        <v>935</v>
      </c>
      <c r="B1094" s="146" t="s">
        <v>428</v>
      </c>
      <c r="C1094" s="145" t="s">
        <v>298</v>
      </c>
      <c r="D1094" s="129"/>
      <c r="E1094" s="160">
        <v>44</v>
      </c>
      <c r="F1094" s="165"/>
      <c r="G1094" s="165"/>
    </row>
    <row r="1095" spans="1:7" ht="38.25" x14ac:dyDescent="0.2">
      <c r="A1095" s="136">
        <v>936</v>
      </c>
      <c r="B1095" s="137" t="s">
        <v>510</v>
      </c>
      <c r="C1095" s="153" t="s">
        <v>618</v>
      </c>
      <c r="D1095" s="129"/>
      <c r="E1095" s="160">
        <v>1</v>
      </c>
      <c r="F1095" s="165"/>
      <c r="G1095" s="165"/>
    </row>
    <row r="1096" spans="1:7" ht="38.25" x14ac:dyDescent="0.2">
      <c r="A1096" s="136">
        <v>937</v>
      </c>
      <c r="B1096" s="137" t="s">
        <v>510</v>
      </c>
      <c r="C1096" s="153" t="s">
        <v>619</v>
      </c>
      <c r="D1096" s="129"/>
      <c r="E1096" s="160">
        <v>1</v>
      </c>
      <c r="F1096" s="165"/>
      <c r="G1096" s="165"/>
    </row>
    <row r="1097" spans="1:7" x14ac:dyDescent="0.2">
      <c r="A1097" s="174" t="s">
        <v>517</v>
      </c>
      <c r="B1097" s="175"/>
      <c r="C1097" s="175"/>
      <c r="D1097" s="175"/>
      <c r="E1097" s="175"/>
      <c r="F1097" s="165"/>
      <c r="G1097" s="165"/>
    </row>
    <row r="1098" spans="1:7" ht="76.5" x14ac:dyDescent="0.2">
      <c r="A1098" s="136">
        <v>938</v>
      </c>
      <c r="B1098" s="137" t="s">
        <v>342</v>
      </c>
      <c r="C1098" s="122" t="s">
        <v>528</v>
      </c>
      <c r="D1098" s="129"/>
      <c r="E1098" s="160">
        <v>5</v>
      </c>
      <c r="F1098" s="165"/>
      <c r="G1098" s="165"/>
    </row>
    <row r="1099" spans="1:7" x14ac:dyDescent="0.2">
      <c r="A1099" s="174" t="s">
        <v>518</v>
      </c>
      <c r="B1099" s="175"/>
      <c r="C1099" s="175"/>
      <c r="D1099" s="175"/>
      <c r="E1099" s="175"/>
      <c r="F1099" s="165"/>
      <c r="G1099" s="165"/>
    </row>
    <row r="1100" spans="1:7" ht="51" x14ac:dyDescent="0.2">
      <c r="A1100" s="136">
        <v>939</v>
      </c>
      <c r="B1100" s="137" t="s">
        <v>454</v>
      </c>
      <c r="C1100" s="138" t="s">
        <v>325</v>
      </c>
      <c r="D1100" s="129"/>
      <c r="E1100" s="160">
        <v>3</v>
      </c>
      <c r="F1100" s="165"/>
      <c r="G1100" s="165"/>
    </row>
    <row r="1101" spans="1:7" ht="102" x14ac:dyDescent="0.2">
      <c r="A1101" s="136">
        <v>940</v>
      </c>
      <c r="B1101" s="137" t="s">
        <v>454</v>
      </c>
      <c r="C1101" s="138" t="s">
        <v>296</v>
      </c>
      <c r="D1101" s="129"/>
      <c r="E1101" s="160">
        <v>6</v>
      </c>
      <c r="F1101" s="165"/>
      <c r="G1101" s="165"/>
    </row>
    <row r="1102" spans="1:7" ht="153" x14ac:dyDescent="0.2">
      <c r="A1102" s="136">
        <v>941</v>
      </c>
      <c r="B1102" s="137" t="s">
        <v>431</v>
      </c>
      <c r="C1102" s="138" t="s">
        <v>294</v>
      </c>
      <c r="D1102" s="129"/>
      <c r="E1102" s="160">
        <v>18</v>
      </c>
      <c r="F1102" s="165"/>
      <c r="G1102" s="165"/>
    </row>
    <row r="1103" spans="1:7" ht="38.25" x14ac:dyDescent="0.2">
      <c r="A1103" s="136">
        <v>942</v>
      </c>
      <c r="B1103" s="142" t="s">
        <v>455</v>
      </c>
      <c r="C1103" s="153" t="s">
        <v>620</v>
      </c>
      <c r="D1103" s="129"/>
      <c r="E1103" s="160">
        <v>3</v>
      </c>
      <c r="F1103" s="165"/>
      <c r="G1103" s="165"/>
    </row>
    <row r="1104" spans="1:7" ht="76.5" x14ac:dyDescent="0.2">
      <c r="A1104" s="136">
        <v>943</v>
      </c>
      <c r="B1104" s="150" t="s">
        <v>432</v>
      </c>
      <c r="C1104" s="127" t="s">
        <v>573</v>
      </c>
      <c r="D1104" s="129"/>
      <c r="E1104" s="160">
        <v>3</v>
      </c>
      <c r="F1104" s="165"/>
      <c r="G1104" s="165"/>
    </row>
    <row r="1105" spans="1:7" x14ac:dyDescent="0.2">
      <c r="A1105" s="174" t="s">
        <v>519</v>
      </c>
      <c r="B1105" s="175"/>
      <c r="C1105" s="175"/>
      <c r="D1105" s="175"/>
      <c r="E1105" s="175"/>
      <c r="F1105" s="165"/>
      <c r="G1105" s="165"/>
    </row>
    <row r="1106" spans="1:7" ht="155.25" customHeight="1" x14ac:dyDescent="0.2">
      <c r="A1106" s="136">
        <v>944</v>
      </c>
      <c r="B1106" s="137" t="s">
        <v>431</v>
      </c>
      <c r="C1106" s="138" t="s">
        <v>568</v>
      </c>
      <c r="D1106" s="129"/>
      <c r="E1106" s="160">
        <v>6</v>
      </c>
      <c r="F1106" s="165"/>
      <c r="G1106" s="165"/>
    </row>
    <row r="1107" spans="1:7" ht="108.75" customHeight="1" x14ac:dyDescent="0.2">
      <c r="A1107" s="136">
        <v>945</v>
      </c>
      <c r="B1107" s="137" t="s">
        <v>454</v>
      </c>
      <c r="C1107" s="138" t="s">
        <v>296</v>
      </c>
      <c r="D1107" s="129"/>
      <c r="E1107" s="160">
        <v>2</v>
      </c>
      <c r="F1107" s="165"/>
      <c r="G1107" s="165"/>
    </row>
    <row r="1108" spans="1:7" ht="104.25" customHeight="1" x14ac:dyDescent="0.2">
      <c r="A1108" s="136">
        <v>946</v>
      </c>
      <c r="B1108" s="137" t="s">
        <v>342</v>
      </c>
      <c r="C1108" s="122" t="s">
        <v>528</v>
      </c>
      <c r="D1108" s="129"/>
      <c r="E1108" s="160">
        <v>5</v>
      </c>
      <c r="F1108" s="165"/>
      <c r="G1108" s="165"/>
    </row>
    <row r="1109" spans="1:7" x14ac:dyDescent="0.2">
      <c r="A1109" s="174" t="s">
        <v>520</v>
      </c>
      <c r="B1109" s="175"/>
      <c r="C1109" s="175"/>
      <c r="D1109" s="175"/>
      <c r="E1109" s="175"/>
      <c r="F1109" s="165"/>
      <c r="G1109" s="165"/>
    </row>
    <row r="1110" spans="1:7" ht="155.25" customHeight="1" x14ac:dyDescent="0.2">
      <c r="A1110" s="136">
        <v>947</v>
      </c>
      <c r="B1110" s="137" t="s">
        <v>431</v>
      </c>
      <c r="C1110" s="138" t="s">
        <v>568</v>
      </c>
      <c r="D1110" s="129"/>
      <c r="E1110" s="160">
        <v>6</v>
      </c>
      <c r="F1110" s="165"/>
      <c r="G1110" s="165"/>
    </row>
    <row r="1111" spans="1:7" ht="102" x14ac:dyDescent="0.2">
      <c r="A1111" s="136">
        <v>948</v>
      </c>
      <c r="B1111" s="137" t="s">
        <v>454</v>
      </c>
      <c r="C1111" s="138" t="s">
        <v>296</v>
      </c>
      <c r="D1111" s="129"/>
      <c r="E1111" s="160">
        <v>2</v>
      </c>
      <c r="F1111" s="165"/>
      <c r="G1111" s="165"/>
    </row>
    <row r="1112" spans="1:7" ht="82.5" customHeight="1" x14ac:dyDescent="0.2">
      <c r="A1112" s="136">
        <v>949</v>
      </c>
      <c r="B1112" s="137" t="s">
        <v>342</v>
      </c>
      <c r="C1112" s="122" t="s">
        <v>528</v>
      </c>
      <c r="D1112" s="129"/>
      <c r="E1112" s="160">
        <v>4</v>
      </c>
      <c r="F1112" s="165"/>
      <c r="G1112" s="165"/>
    </row>
    <row r="1113" spans="1:7" x14ac:dyDescent="0.2">
      <c r="A1113" s="174" t="s">
        <v>521</v>
      </c>
      <c r="B1113" s="175"/>
      <c r="C1113" s="175"/>
      <c r="D1113" s="175"/>
      <c r="E1113" s="175"/>
      <c r="F1113" s="165"/>
      <c r="G1113" s="165"/>
    </row>
    <row r="1114" spans="1:7" ht="156" customHeight="1" x14ac:dyDescent="0.2">
      <c r="A1114" s="136">
        <v>950</v>
      </c>
      <c r="B1114" s="137" t="s">
        <v>431</v>
      </c>
      <c r="C1114" s="138" t="s">
        <v>568</v>
      </c>
      <c r="D1114" s="129"/>
      <c r="E1114" s="160">
        <v>6</v>
      </c>
      <c r="F1114" s="165"/>
      <c r="G1114" s="165"/>
    </row>
    <row r="1115" spans="1:7" ht="108.75" customHeight="1" x14ac:dyDescent="0.2">
      <c r="A1115" s="136">
        <v>951</v>
      </c>
      <c r="B1115" s="137" t="s">
        <v>454</v>
      </c>
      <c r="C1115" s="138" t="s">
        <v>296</v>
      </c>
      <c r="D1115" s="129"/>
      <c r="E1115" s="160">
        <v>2</v>
      </c>
      <c r="F1115" s="165"/>
      <c r="G1115" s="165"/>
    </row>
    <row r="1116" spans="1:7" ht="81" customHeight="1" x14ac:dyDescent="0.2">
      <c r="A1116" s="136">
        <v>952</v>
      </c>
      <c r="B1116" s="137" t="s">
        <v>342</v>
      </c>
      <c r="C1116" s="122" t="s">
        <v>528</v>
      </c>
      <c r="D1116" s="129"/>
      <c r="E1116" s="160">
        <v>5</v>
      </c>
      <c r="F1116" s="165"/>
      <c r="G1116" s="165"/>
    </row>
    <row r="1117" spans="1:7" x14ac:dyDescent="0.2">
      <c r="A1117" s="174" t="s">
        <v>522</v>
      </c>
      <c r="B1117" s="175"/>
      <c r="C1117" s="175"/>
      <c r="D1117" s="175"/>
      <c r="E1117" s="175"/>
      <c r="F1117" s="165"/>
      <c r="G1117" s="165"/>
    </row>
    <row r="1118" spans="1:7" ht="105.75" customHeight="1" x14ac:dyDescent="0.2">
      <c r="A1118" s="136">
        <v>953</v>
      </c>
      <c r="B1118" s="147" t="s">
        <v>347</v>
      </c>
      <c r="C1118" s="131" t="s">
        <v>583</v>
      </c>
      <c r="D1118" s="129"/>
      <c r="E1118" s="160">
        <v>1</v>
      </c>
      <c r="F1118" s="165"/>
      <c r="G1118" s="165"/>
    </row>
    <row r="1119" spans="1:7" ht="186.75" customHeight="1" x14ac:dyDescent="0.2">
      <c r="A1119" s="136">
        <v>954</v>
      </c>
      <c r="B1119" s="137" t="s">
        <v>347</v>
      </c>
      <c r="C1119" s="138" t="s">
        <v>584</v>
      </c>
      <c r="D1119" s="129"/>
      <c r="E1119" s="160">
        <v>2</v>
      </c>
      <c r="F1119" s="165"/>
      <c r="G1119" s="165"/>
    </row>
    <row r="1120" spans="1:7" x14ac:dyDescent="0.2">
      <c r="A1120" s="174" t="s">
        <v>523</v>
      </c>
      <c r="B1120" s="175"/>
      <c r="C1120" s="175"/>
      <c r="D1120" s="175"/>
      <c r="E1120" s="175"/>
      <c r="F1120" s="165"/>
      <c r="G1120" s="165"/>
    </row>
    <row r="1121" spans="1:7" ht="105.75" customHeight="1" x14ac:dyDescent="0.2">
      <c r="A1121" s="136">
        <v>955</v>
      </c>
      <c r="B1121" s="147" t="s">
        <v>347</v>
      </c>
      <c r="C1121" s="138" t="s">
        <v>567</v>
      </c>
      <c r="D1121" s="129"/>
      <c r="E1121" s="160">
        <v>8</v>
      </c>
      <c r="F1121" s="165"/>
      <c r="G1121" s="165"/>
    </row>
    <row r="1122" spans="1:7" x14ac:dyDescent="0.2">
      <c r="A1122" s="174" t="s">
        <v>524</v>
      </c>
      <c r="B1122" s="175"/>
      <c r="C1122" s="175"/>
      <c r="D1122" s="175"/>
      <c r="E1122" s="175"/>
      <c r="F1122" s="165"/>
      <c r="G1122" s="165"/>
    </row>
    <row r="1123" spans="1:7" ht="105" customHeight="1" x14ac:dyDescent="0.2">
      <c r="A1123" s="136">
        <v>956</v>
      </c>
      <c r="B1123" s="147" t="s">
        <v>347</v>
      </c>
      <c r="C1123" s="131" t="s">
        <v>567</v>
      </c>
      <c r="D1123" s="129"/>
      <c r="E1123" s="160">
        <v>5</v>
      </c>
      <c r="F1123" s="165"/>
      <c r="G1123" s="165"/>
    </row>
    <row r="1124" spans="1:7" ht="163.5" customHeight="1" x14ac:dyDescent="0.2">
      <c r="A1124" s="136">
        <v>957</v>
      </c>
      <c r="B1124" s="137" t="s">
        <v>431</v>
      </c>
      <c r="C1124" s="138" t="s">
        <v>568</v>
      </c>
      <c r="D1124" s="129"/>
      <c r="E1124" s="160">
        <v>120</v>
      </c>
      <c r="F1124" s="165"/>
      <c r="G1124" s="165"/>
    </row>
    <row r="1125" spans="1:7" ht="24.75" customHeight="1" x14ac:dyDescent="0.2">
      <c r="A1125" s="170" t="s">
        <v>627</v>
      </c>
      <c r="B1125" s="171"/>
      <c r="C1125" s="171"/>
      <c r="D1125" s="171"/>
      <c r="E1125" s="171"/>
      <c r="F1125" s="172"/>
      <c r="G1125" s="165"/>
    </row>
    <row r="1126" spans="1:7" ht="25.5" customHeight="1" x14ac:dyDescent="0.2">
      <c r="A1126" s="170" t="s">
        <v>626</v>
      </c>
      <c r="B1126" s="171"/>
      <c r="C1126" s="171"/>
      <c r="D1126" s="171"/>
      <c r="E1126" s="171"/>
      <c r="F1126" s="172"/>
      <c r="G1126" s="165"/>
    </row>
    <row r="1127" spans="1:7" ht="24" customHeight="1" x14ac:dyDescent="0.2">
      <c r="A1127" s="170" t="s">
        <v>628</v>
      </c>
      <c r="B1127" s="171"/>
      <c r="C1127" s="171"/>
      <c r="D1127" s="171"/>
      <c r="E1127" s="171"/>
      <c r="F1127" s="172"/>
      <c r="G1127" s="165"/>
    </row>
    <row r="1129" spans="1:7" ht="279" customHeight="1" x14ac:dyDescent="0.2">
      <c r="B1129" s="173" t="s">
        <v>629</v>
      </c>
      <c r="C1129" s="173"/>
      <c r="D1129" s="173"/>
      <c r="E1129" s="173"/>
      <c r="F1129" s="173"/>
    </row>
  </sheetData>
  <autoFilter ref="A4:E1124"/>
  <mergeCells count="135">
    <mergeCell ref="A1:E1"/>
    <mergeCell ref="A2:E2"/>
    <mergeCell ref="A3:E3"/>
    <mergeCell ref="A5:E5"/>
    <mergeCell ref="A9:E9"/>
    <mergeCell ref="A679:E679"/>
    <mergeCell ref="A55:E55"/>
    <mergeCell ref="A59:E59"/>
    <mergeCell ref="A70:E70"/>
    <mergeCell ref="A86:E86"/>
    <mergeCell ref="A110:E110"/>
    <mergeCell ref="A18:E18"/>
    <mergeCell ref="A28:E28"/>
    <mergeCell ref="A39:E39"/>
    <mergeCell ref="A45:E45"/>
    <mergeCell ref="A48:E48"/>
    <mergeCell ref="A194:E194"/>
    <mergeCell ref="A198:E198"/>
    <mergeCell ref="A202:E202"/>
    <mergeCell ref="A206:E206"/>
    <mergeCell ref="A231:E231"/>
    <mergeCell ref="A113:E113"/>
    <mergeCell ref="A117:E117"/>
    <mergeCell ref="A121:E121"/>
    <mergeCell ref="A145:E145"/>
    <mergeCell ref="A169:E169"/>
    <mergeCell ref="A327:E327"/>
    <mergeCell ref="A332:E332"/>
    <mergeCell ref="A359:E359"/>
    <mergeCell ref="A414:E414"/>
    <mergeCell ref="A386:E386"/>
    <mergeCell ref="A259:E259"/>
    <mergeCell ref="A263:E263"/>
    <mergeCell ref="A267:E267"/>
    <mergeCell ref="A295:E295"/>
    <mergeCell ref="A323:E323"/>
    <mergeCell ref="A536:E536"/>
    <mergeCell ref="A541:E541"/>
    <mergeCell ref="A547:E547"/>
    <mergeCell ref="A553:E553"/>
    <mergeCell ref="A559:E559"/>
    <mergeCell ref="A442:E442"/>
    <mergeCell ref="A470:E470"/>
    <mergeCell ref="A498:E498"/>
    <mergeCell ref="A526:E526"/>
    <mergeCell ref="A531:E531"/>
    <mergeCell ref="A606:E606"/>
    <mergeCell ref="A617:E617"/>
    <mergeCell ref="A628:E628"/>
    <mergeCell ref="A637:E637"/>
    <mergeCell ref="A647:E647"/>
    <mergeCell ref="A565:E565"/>
    <mergeCell ref="A572:E572"/>
    <mergeCell ref="A577:E577"/>
    <mergeCell ref="A586:E586"/>
    <mergeCell ref="A595:E595"/>
    <mergeCell ref="A718:E718"/>
    <mergeCell ref="A722:E722"/>
    <mergeCell ref="A725:E725"/>
    <mergeCell ref="A728:E728"/>
    <mergeCell ref="A730:E730"/>
    <mergeCell ref="A658:E658"/>
    <mergeCell ref="A668:E668"/>
    <mergeCell ref="A690:E690"/>
    <mergeCell ref="A697:E697"/>
    <mergeCell ref="A714:E714"/>
    <mergeCell ref="A701:E701"/>
    <mergeCell ref="A703:E703"/>
    <mergeCell ref="A705:E705"/>
    <mergeCell ref="A707:E707"/>
    <mergeCell ref="A710:E710"/>
    <mergeCell ref="A757:E757"/>
    <mergeCell ref="A767:E767"/>
    <mergeCell ref="A776:E776"/>
    <mergeCell ref="A786:E786"/>
    <mergeCell ref="A798:E798"/>
    <mergeCell ref="A732:E732"/>
    <mergeCell ref="A734:E734"/>
    <mergeCell ref="A736:E736"/>
    <mergeCell ref="A740:E740"/>
    <mergeCell ref="A748:E748"/>
    <mergeCell ref="A864:E864"/>
    <mergeCell ref="A866:E866"/>
    <mergeCell ref="A869:E869"/>
    <mergeCell ref="A874:E874"/>
    <mergeCell ref="A880:E880"/>
    <mergeCell ref="A808:E808"/>
    <mergeCell ref="A818:E818"/>
    <mergeCell ref="A830:E830"/>
    <mergeCell ref="A841:E841"/>
    <mergeCell ref="A853:E853"/>
    <mergeCell ref="A926:E926"/>
    <mergeCell ref="A932:E932"/>
    <mergeCell ref="A951:E951"/>
    <mergeCell ref="A944:E944"/>
    <mergeCell ref="A955:E955"/>
    <mergeCell ref="A887:E887"/>
    <mergeCell ref="A894:E894"/>
    <mergeCell ref="A907:E907"/>
    <mergeCell ref="A920:E920"/>
    <mergeCell ref="A913:E913"/>
    <mergeCell ref="A901:E901"/>
    <mergeCell ref="A903:E903"/>
    <mergeCell ref="A970:E970"/>
    <mergeCell ref="A981:E981"/>
    <mergeCell ref="A992:E992"/>
    <mergeCell ref="A1003:E1003"/>
    <mergeCell ref="A1006:E1006"/>
    <mergeCell ref="A957:E957"/>
    <mergeCell ref="A938:E938"/>
    <mergeCell ref="A960:E960"/>
    <mergeCell ref="A964:E964"/>
    <mergeCell ref="A968:E968"/>
    <mergeCell ref="A1050:E1050"/>
    <mergeCell ref="A1079:E1079"/>
    <mergeCell ref="A1075:E1075"/>
    <mergeCell ref="A1072:E1072"/>
    <mergeCell ref="A1061:E1061"/>
    <mergeCell ref="A1010:E1010"/>
    <mergeCell ref="A1021:E1021"/>
    <mergeCell ref="A1024:E1024"/>
    <mergeCell ref="A1035:E1035"/>
    <mergeCell ref="A1039:E1039"/>
    <mergeCell ref="A1125:F1125"/>
    <mergeCell ref="A1126:F1126"/>
    <mergeCell ref="A1127:F1127"/>
    <mergeCell ref="B1129:F1129"/>
    <mergeCell ref="A1122:E1122"/>
    <mergeCell ref="A1113:E1113"/>
    <mergeCell ref="A1097:E1097"/>
    <mergeCell ref="A1099:E1099"/>
    <mergeCell ref="A1105:E1105"/>
    <mergeCell ref="A1109:E1109"/>
    <mergeCell ref="A1120:E1120"/>
    <mergeCell ref="A1117:E1117"/>
  </mergeCells>
  <phoneticPr fontId="2" type="noConversion"/>
  <pageMargins left="0.74803149606299213" right="0.74803149606299213" top="0.98425196850393704" bottom="0.98425196850393704" header="0.51181102362204722" footer="0.51181102362204722"/>
  <pageSetup paperSize="9" scale="51"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140"/>
  <sheetViews>
    <sheetView topLeftCell="A2" workbookViewId="0">
      <selection activeCell="B25" sqref="B25"/>
    </sheetView>
  </sheetViews>
  <sheetFormatPr defaultRowHeight="12.75" x14ac:dyDescent="0.2"/>
  <cols>
    <col min="1" max="1" width="14.85546875" bestFit="1" customWidth="1"/>
    <col min="2" max="2" width="141.85546875" bestFit="1" customWidth="1"/>
    <col min="3" max="3" width="32.5703125" bestFit="1" customWidth="1"/>
    <col min="4" max="4" width="45.42578125" bestFit="1" customWidth="1"/>
    <col min="5" max="5" width="31.7109375" customWidth="1"/>
    <col min="6" max="6" width="29.7109375" customWidth="1"/>
  </cols>
  <sheetData>
    <row r="3" spans="1:6" x14ac:dyDescent="0.2">
      <c r="D3" s="15" t="s">
        <v>207</v>
      </c>
    </row>
    <row r="4" spans="1:6" x14ac:dyDescent="0.2">
      <c r="A4" s="15" t="s">
        <v>36</v>
      </c>
      <c r="B4" s="15" t="s">
        <v>112</v>
      </c>
      <c r="C4" s="15" t="s">
        <v>114</v>
      </c>
      <c r="D4" t="s">
        <v>206</v>
      </c>
      <c r="E4" t="s">
        <v>208</v>
      </c>
      <c r="F4" t="s">
        <v>209</v>
      </c>
    </row>
    <row r="5" spans="1:6" x14ac:dyDescent="0.2">
      <c r="A5">
        <v>1453</v>
      </c>
      <c r="B5" t="s">
        <v>92</v>
      </c>
      <c r="C5">
        <v>896</v>
      </c>
      <c r="D5" s="16">
        <v>20</v>
      </c>
      <c r="E5" s="16"/>
      <c r="F5" s="16">
        <v>20</v>
      </c>
    </row>
    <row r="6" spans="1:6" x14ac:dyDescent="0.2">
      <c r="B6" t="s">
        <v>204</v>
      </c>
      <c r="C6">
        <v>896</v>
      </c>
      <c r="D6" s="16">
        <v>18</v>
      </c>
      <c r="E6" s="16"/>
      <c r="F6" s="16">
        <v>18</v>
      </c>
    </row>
    <row r="7" spans="1:6" x14ac:dyDescent="0.2">
      <c r="A7">
        <v>2057</v>
      </c>
      <c r="B7" t="s">
        <v>94</v>
      </c>
      <c r="C7">
        <v>342</v>
      </c>
      <c r="D7" s="16">
        <v>12</v>
      </c>
      <c r="E7" s="16"/>
      <c r="F7" s="16">
        <v>12</v>
      </c>
    </row>
    <row r="8" spans="1:6" x14ac:dyDescent="0.2">
      <c r="B8" t="s">
        <v>95</v>
      </c>
      <c r="C8">
        <v>366</v>
      </c>
      <c r="D8" s="16">
        <v>2</v>
      </c>
      <c r="E8" s="16"/>
      <c r="F8" s="16">
        <v>2</v>
      </c>
    </row>
    <row r="9" spans="1:6" x14ac:dyDescent="0.2">
      <c r="B9" t="s">
        <v>98</v>
      </c>
      <c r="C9">
        <v>397</v>
      </c>
      <c r="D9" s="16">
        <v>1</v>
      </c>
      <c r="E9" s="16"/>
      <c r="F9" s="16">
        <v>1</v>
      </c>
    </row>
    <row r="10" spans="1:6" x14ac:dyDescent="0.2">
      <c r="B10" t="s">
        <v>97</v>
      </c>
      <c r="C10">
        <v>276</v>
      </c>
      <c r="D10" s="16">
        <v>5</v>
      </c>
      <c r="E10" s="16"/>
      <c r="F10" s="16">
        <v>5</v>
      </c>
    </row>
    <row r="11" spans="1:6" x14ac:dyDescent="0.2">
      <c r="B11" t="s">
        <v>99</v>
      </c>
      <c r="C11">
        <v>338</v>
      </c>
      <c r="D11" s="16">
        <v>6</v>
      </c>
      <c r="E11" s="16">
        <v>6</v>
      </c>
      <c r="F11" s="16">
        <v>0</v>
      </c>
    </row>
    <row r="12" spans="1:6" x14ac:dyDescent="0.2">
      <c r="A12">
        <v>2095</v>
      </c>
      <c r="B12" t="s">
        <v>12</v>
      </c>
      <c r="C12">
        <v>1364</v>
      </c>
      <c r="D12" s="16">
        <v>1</v>
      </c>
      <c r="E12" s="16"/>
      <c r="F12" s="16">
        <v>1</v>
      </c>
    </row>
    <row r="13" spans="1:6" x14ac:dyDescent="0.2">
      <c r="A13">
        <v>2523</v>
      </c>
      <c r="B13" t="s">
        <v>100</v>
      </c>
      <c r="C13">
        <v>384</v>
      </c>
      <c r="D13" s="16">
        <v>13</v>
      </c>
      <c r="E13" s="16">
        <v>2</v>
      </c>
      <c r="F13" s="16">
        <v>11</v>
      </c>
    </row>
    <row r="14" spans="1:6" x14ac:dyDescent="0.2">
      <c r="A14">
        <v>3732</v>
      </c>
      <c r="B14" t="s">
        <v>43</v>
      </c>
      <c r="C14">
        <v>513</v>
      </c>
      <c r="D14" s="16">
        <v>5</v>
      </c>
      <c r="E14" s="16"/>
      <c r="F14" s="16">
        <v>5</v>
      </c>
    </row>
    <row r="15" spans="1:6" x14ac:dyDescent="0.2">
      <c r="B15" t="s">
        <v>42</v>
      </c>
      <c r="C15">
        <v>1473</v>
      </c>
      <c r="D15" s="16">
        <v>1</v>
      </c>
      <c r="E15" s="16"/>
      <c r="F15" s="16">
        <v>1</v>
      </c>
    </row>
    <row r="16" spans="1:6" x14ac:dyDescent="0.2">
      <c r="B16" t="s">
        <v>44</v>
      </c>
      <c r="C16">
        <v>2045</v>
      </c>
      <c r="D16" s="16">
        <v>3</v>
      </c>
      <c r="E16" s="16">
        <v>3</v>
      </c>
      <c r="F16" s="16">
        <v>0</v>
      </c>
    </row>
    <row r="17" spans="1:6" x14ac:dyDescent="0.2">
      <c r="B17" t="s">
        <v>41</v>
      </c>
      <c r="C17">
        <v>2045</v>
      </c>
      <c r="D17" s="16">
        <v>4</v>
      </c>
      <c r="E17" s="16">
        <v>2</v>
      </c>
      <c r="F17" s="16">
        <v>2</v>
      </c>
    </row>
    <row r="18" spans="1:6" x14ac:dyDescent="0.2">
      <c r="A18">
        <v>7144</v>
      </c>
      <c r="B18" t="s">
        <v>104</v>
      </c>
      <c r="C18">
        <v>218</v>
      </c>
      <c r="D18" s="16">
        <v>2</v>
      </c>
      <c r="E18" s="16"/>
      <c r="F18" s="16">
        <v>2</v>
      </c>
    </row>
    <row r="19" spans="1:6" x14ac:dyDescent="0.2">
      <c r="B19" t="s">
        <v>103</v>
      </c>
      <c r="C19">
        <v>164</v>
      </c>
      <c r="D19" s="16">
        <v>1</v>
      </c>
      <c r="E19" s="16"/>
      <c r="F19" s="16">
        <v>1</v>
      </c>
    </row>
    <row r="20" spans="1:6" x14ac:dyDescent="0.2">
      <c r="A20">
        <v>29022</v>
      </c>
      <c r="B20" t="s">
        <v>202</v>
      </c>
      <c r="C20">
        <v>2935</v>
      </c>
      <c r="D20" s="16">
        <v>5</v>
      </c>
      <c r="E20" s="16"/>
      <c r="F20" s="16">
        <v>5</v>
      </c>
    </row>
    <row r="21" spans="1:6" x14ac:dyDescent="0.2">
      <c r="A21">
        <v>98290</v>
      </c>
      <c r="B21" t="s">
        <v>155</v>
      </c>
      <c r="C21">
        <v>356</v>
      </c>
      <c r="D21" s="16">
        <v>68</v>
      </c>
      <c r="E21" s="16">
        <v>13</v>
      </c>
      <c r="F21" s="16">
        <v>55</v>
      </c>
    </row>
    <row r="22" spans="1:6" x14ac:dyDescent="0.2">
      <c r="B22" t="s">
        <v>154</v>
      </c>
      <c r="C22">
        <v>316</v>
      </c>
      <c r="D22" s="16">
        <v>14</v>
      </c>
      <c r="E22" s="16">
        <v>5</v>
      </c>
      <c r="F22" s="16">
        <v>9</v>
      </c>
    </row>
    <row r="23" spans="1:6" x14ac:dyDescent="0.2">
      <c r="B23" t="s">
        <v>153</v>
      </c>
      <c r="C23">
        <v>144</v>
      </c>
      <c r="D23" s="16">
        <v>163</v>
      </c>
      <c r="E23" s="16">
        <v>41</v>
      </c>
      <c r="F23" s="16">
        <v>122</v>
      </c>
    </row>
    <row r="24" spans="1:6" x14ac:dyDescent="0.2">
      <c r="B24" t="s">
        <v>152</v>
      </c>
      <c r="C24">
        <v>951</v>
      </c>
      <c r="D24" s="16">
        <v>14</v>
      </c>
      <c r="E24" s="16">
        <v>4</v>
      </c>
      <c r="F24" s="16">
        <v>10</v>
      </c>
    </row>
    <row r="25" spans="1:6" x14ac:dyDescent="0.2">
      <c r="B25" t="s">
        <v>151</v>
      </c>
      <c r="C25">
        <v>1290</v>
      </c>
      <c r="D25" s="16">
        <v>55</v>
      </c>
      <c r="E25" s="16">
        <v>12</v>
      </c>
      <c r="F25" s="16">
        <v>43</v>
      </c>
    </row>
    <row r="26" spans="1:6" x14ac:dyDescent="0.2">
      <c r="B26" t="s">
        <v>158</v>
      </c>
      <c r="C26">
        <v>422</v>
      </c>
      <c r="D26" s="16">
        <v>8</v>
      </c>
      <c r="E26" s="16"/>
      <c r="F26" s="16">
        <v>8</v>
      </c>
    </row>
    <row r="27" spans="1:6" x14ac:dyDescent="0.2">
      <c r="B27" t="s">
        <v>157</v>
      </c>
      <c r="C27">
        <v>354</v>
      </c>
      <c r="D27" s="16">
        <v>43</v>
      </c>
      <c r="E27" s="16"/>
      <c r="F27" s="16">
        <v>43</v>
      </c>
    </row>
    <row r="28" spans="1:6" x14ac:dyDescent="0.2">
      <c r="B28" t="s">
        <v>173</v>
      </c>
      <c r="C28">
        <v>716</v>
      </c>
      <c r="D28" s="16">
        <v>19</v>
      </c>
      <c r="E28" s="16">
        <v>4</v>
      </c>
      <c r="F28" s="16">
        <v>15</v>
      </c>
    </row>
    <row r="29" spans="1:6" x14ac:dyDescent="0.2">
      <c r="B29" t="s">
        <v>174</v>
      </c>
      <c r="C29">
        <v>1564</v>
      </c>
      <c r="D29" s="16">
        <v>19</v>
      </c>
      <c r="E29" s="16">
        <v>4</v>
      </c>
      <c r="F29" s="16">
        <v>15</v>
      </c>
    </row>
    <row r="30" spans="1:6" x14ac:dyDescent="0.2">
      <c r="B30" t="s">
        <v>175</v>
      </c>
      <c r="C30">
        <v>391</v>
      </c>
      <c r="D30" s="16">
        <v>38</v>
      </c>
      <c r="E30" s="16">
        <v>8</v>
      </c>
      <c r="F30" s="16">
        <v>30</v>
      </c>
    </row>
    <row r="31" spans="1:6" x14ac:dyDescent="0.2">
      <c r="B31" t="s">
        <v>177</v>
      </c>
      <c r="C31">
        <v>818</v>
      </c>
      <c r="D31" s="16">
        <v>19</v>
      </c>
      <c r="E31" s="16">
        <v>4</v>
      </c>
      <c r="F31" s="16">
        <v>15</v>
      </c>
    </row>
    <row r="32" spans="1:6" x14ac:dyDescent="0.2">
      <c r="B32" t="s">
        <v>178</v>
      </c>
      <c r="C32">
        <v>290</v>
      </c>
      <c r="D32" s="16">
        <v>8</v>
      </c>
      <c r="E32" s="16">
        <v>8</v>
      </c>
      <c r="F32" s="16">
        <v>0</v>
      </c>
    </row>
    <row r="33" spans="1:6" x14ac:dyDescent="0.2">
      <c r="B33" t="s">
        <v>179</v>
      </c>
      <c r="C33">
        <v>803</v>
      </c>
      <c r="D33" s="16">
        <v>19</v>
      </c>
      <c r="E33" s="16">
        <v>4</v>
      </c>
      <c r="F33" s="16">
        <v>15</v>
      </c>
    </row>
    <row r="34" spans="1:6" x14ac:dyDescent="0.2">
      <c r="B34" t="s">
        <v>180</v>
      </c>
      <c r="C34">
        <v>657</v>
      </c>
      <c r="D34" s="16">
        <v>38</v>
      </c>
      <c r="E34" s="16">
        <v>8</v>
      </c>
      <c r="F34" s="16">
        <v>30</v>
      </c>
    </row>
    <row r="35" spans="1:6" x14ac:dyDescent="0.2">
      <c r="B35" t="s">
        <v>181</v>
      </c>
      <c r="C35">
        <v>716</v>
      </c>
      <c r="D35" s="16">
        <v>19</v>
      </c>
      <c r="E35" s="16">
        <v>4</v>
      </c>
      <c r="F35" s="16">
        <v>15</v>
      </c>
    </row>
    <row r="36" spans="1:6" x14ac:dyDescent="0.2">
      <c r="B36" t="s">
        <v>182</v>
      </c>
      <c r="C36">
        <v>199</v>
      </c>
      <c r="D36" s="16">
        <v>38</v>
      </c>
      <c r="E36" s="16">
        <v>8</v>
      </c>
      <c r="F36" s="16">
        <v>30</v>
      </c>
    </row>
    <row r="37" spans="1:6" x14ac:dyDescent="0.2">
      <c r="B37" t="s">
        <v>164</v>
      </c>
      <c r="C37">
        <v>1664</v>
      </c>
      <c r="D37" s="16">
        <v>40</v>
      </c>
      <c r="E37" s="16">
        <v>6</v>
      </c>
      <c r="F37" s="16">
        <v>34</v>
      </c>
    </row>
    <row r="38" spans="1:6" x14ac:dyDescent="0.2">
      <c r="B38" t="s">
        <v>163</v>
      </c>
      <c r="C38">
        <v>1369</v>
      </c>
      <c r="D38" s="16">
        <v>7</v>
      </c>
      <c r="E38" s="16">
        <v>3</v>
      </c>
      <c r="F38" s="16">
        <v>4</v>
      </c>
    </row>
    <row r="39" spans="1:6" x14ac:dyDescent="0.2">
      <c r="B39" t="s">
        <v>198</v>
      </c>
      <c r="C39">
        <v>475</v>
      </c>
      <c r="D39" s="16">
        <v>40</v>
      </c>
      <c r="E39" s="16"/>
      <c r="F39" s="16">
        <v>40</v>
      </c>
    </row>
    <row r="40" spans="1:6" x14ac:dyDescent="0.2">
      <c r="B40" t="s">
        <v>199</v>
      </c>
      <c r="C40">
        <v>475</v>
      </c>
      <c r="D40" s="16">
        <v>7</v>
      </c>
      <c r="E40" s="16"/>
      <c r="F40" s="16">
        <v>7</v>
      </c>
    </row>
    <row r="41" spans="1:6" x14ac:dyDescent="0.2">
      <c r="B41" t="s">
        <v>165</v>
      </c>
      <c r="C41">
        <v>1023</v>
      </c>
      <c r="D41" s="16">
        <v>6</v>
      </c>
      <c r="E41" s="16"/>
      <c r="F41" s="16">
        <v>6</v>
      </c>
    </row>
    <row r="42" spans="1:6" x14ac:dyDescent="0.2">
      <c r="B42" t="s">
        <v>200</v>
      </c>
      <c r="C42">
        <v>475</v>
      </c>
      <c r="D42" s="16">
        <v>4</v>
      </c>
      <c r="E42" s="16"/>
      <c r="F42" s="16">
        <v>4</v>
      </c>
    </row>
    <row r="43" spans="1:6" x14ac:dyDescent="0.2">
      <c r="B43" t="s">
        <v>176</v>
      </c>
      <c r="C43">
        <v>46</v>
      </c>
      <c r="D43" s="16">
        <v>100</v>
      </c>
      <c r="E43" s="16">
        <v>100</v>
      </c>
      <c r="F43" s="16">
        <v>0</v>
      </c>
    </row>
    <row r="44" spans="1:6" x14ac:dyDescent="0.2">
      <c r="A44">
        <v>2007734</v>
      </c>
      <c r="B44" t="s">
        <v>1</v>
      </c>
      <c r="C44">
        <v>387</v>
      </c>
      <c r="D44" s="16">
        <v>25</v>
      </c>
      <c r="E44" s="16">
        <v>13</v>
      </c>
      <c r="F44" s="16">
        <v>12</v>
      </c>
    </row>
    <row r="45" spans="1:6" x14ac:dyDescent="0.2">
      <c r="A45">
        <v>2078588</v>
      </c>
      <c r="B45" t="s">
        <v>77</v>
      </c>
      <c r="C45">
        <v>225</v>
      </c>
      <c r="D45" s="16">
        <v>16</v>
      </c>
      <c r="E45" s="16">
        <v>6</v>
      </c>
      <c r="F45" s="16">
        <v>10</v>
      </c>
    </row>
    <row r="46" spans="1:6" x14ac:dyDescent="0.2">
      <c r="A46">
        <v>2078590</v>
      </c>
      <c r="B46" t="s">
        <v>78</v>
      </c>
      <c r="C46">
        <v>252</v>
      </c>
      <c r="D46" s="16">
        <v>1</v>
      </c>
      <c r="E46" s="16"/>
      <c r="F46" s="16">
        <v>1</v>
      </c>
    </row>
    <row r="47" spans="1:6" x14ac:dyDescent="0.2">
      <c r="A47">
        <v>3130580</v>
      </c>
      <c r="B47" t="s">
        <v>17</v>
      </c>
      <c r="C47">
        <v>175</v>
      </c>
      <c r="D47" s="16">
        <v>72</v>
      </c>
      <c r="E47" s="16"/>
      <c r="F47" s="16">
        <v>72</v>
      </c>
    </row>
    <row r="48" spans="1:6" x14ac:dyDescent="0.2">
      <c r="A48">
        <v>3160625</v>
      </c>
      <c r="B48" t="s">
        <v>141</v>
      </c>
      <c r="C48">
        <v>160</v>
      </c>
      <c r="D48" s="16">
        <v>24</v>
      </c>
      <c r="E48" s="16"/>
      <c r="F48" s="16">
        <v>24</v>
      </c>
    </row>
    <row r="49" spans="1:6" x14ac:dyDescent="0.2">
      <c r="A49">
        <v>4111524</v>
      </c>
      <c r="B49" t="s">
        <v>16</v>
      </c>
      <c r="C49" t="s">
        <v>159</v>
      </c>
      <c r="D49" s="16"/>
      <c r="E49" s="16"/>
      <c r="F49" s="16"/>
    </row>
    <row r="50" spans="1:6" x14ac:dyDescent="0.2">
      <c r="A50">
        <v>4355515</v>
      </c>
      <c r="B50" t="s">
        <v>0</v>
      </c>
      <c r="C50" t="s">
        <v>159</v>
      </c>
      <c r="D50" s="16"/>
      <c r="E50" s="16"/>
      <c r="F50" s="16"/>
    </row>
    <row r="51" spans="1:6" x14ac:dyDescent="0.2">
      <c r="A51">
        <v>4356515</v>
      </c>
      <c r="B51" t="s">
        <v>2</v>
      </c>
      <c r="C51" t="s">
        <v>159</v>
      </c>
      <c r="D51" s="16"/>
      <c r="E51" s="16"/>
      <c r="F51" s="16"/>
    </row>
    <row r="52" spans="1:6" x14ac:dyDescent="0.2">
      <c r="A52">
        <v>4357515</v>
      </c>
      <c r="B52" t="s">
        <v>11</v>
      </c>
      <c r="C52" t="s">
        <v>159</v>
      </c>
      <c r="D52" s="16"/>
      <c r="E52" s="16"/>
      <c r="F52" s="16"/>
    </row>
    <row r="53" spans="1:6" x14ac:dyDescent="0.2">
      <c r="A53">
        <v>4361515</v>
      </c>
      <c r="B53" t="s">
        <v>3</v>
      </c>
      <c r="C53" t="s">
        <v>159</v>
      </c>
      <c r="D53" s="16"/>
      <c r="E53" s="16"/>
      <c r="F53" s="16"/>
    </row>
    <row r="54" spans="1:6" x14ac:dyDescent="0.2">
      <c r="A54">
        <v>4363515</v>
      </c>
      <c r="B54" t="s">
        <v>8</v>
      </c>
      <c r="C54" t="s">
        <v>159</v>
      </c>
      <c r="D54" s="16"/>
      <c r="E54" s="16"/>
      <c r="F54" s="16"/>
    </row>
    <row r="55" spans="1:6" x14ac:dyDescent="0.2">
      <c r="A55">
        <v>4364515</v>
      </c>
      <c r="B55" t="s">
        <v>4</v>
      </c>
      <c r="C55" t="s">
        <v>159</v>
      </c>
      <c r="D55" s="16"/>
      <c r="E55" s="16"/>
      <c r="F55" s="16"/>
    </row>
    <row r="56" spans="1:6" x14ac:dyDescent="0.2">
      <c r="A56">
        <v>4420515</v>
      </c>
      <c r="B56" t="s">
        <v>13</v>
      </c>
      <c r="C56" t="s">
        <v>159</v>
      </c>
      <c r="D56" s="16"/>
      <c r="E56" s="16"/>
      <c r="F56" s="16"/>
    </row>
    <row r="57" spans="1:6" x14ac:dyDescent="0.2">
      <c r="A57">
        <v>22713320</v>
      </c>
      <c r="B57" t="s">
        <v>106</v>
      </c>
      <c r="C57">
        <v>346</v>
      </c>
      <c r="D57" s="16">
        <v>8</v>
      </c>
      <c r="E57" s="16">
        <v>4</v>
      </c>
      <c r="F57" s="16">
        <v>4</v>
      </c>
    </row>
    <row r="58" spans="1:6" x14ac:dyDescent="0.2">
      <c r="A58">
        <v>22713505</v>
      </c>
      <c r="B58" t="s">
        <v>108</v>
      </c>
      <c r="C58">
        <v>461</v>
      </c>
      <c r="D58" s="16">
        <v>3</v>
      </c>
      <c r="E58" s="16"/>
      <c r="F58" s="16">
        <v>3</v>
      </c>
    </row>
    <row r="59" spans="1:6" x14ac:dyDescent="0.2">
      <c r="A59">
        <v>22713510</v>
      </c>
      <c r="B59" t="s">
        <v>107</v>
      </c>
      <c r="C59">
        <v>430</v>
      </c>
      <c r="D59" s="16">
        <v>2</v>
      </c>
      <c r="E59" s="16">
        <v>2</v>
      </c>
      <c r="F59" s="16">
        <v>0</v>
      </c>
    </row>
    <row r="60" spans="1:6" x14ac:dyDescent="0.2">
      <c r="A60">
        <v>22714605</v>
      </c>
      <c r="B60" t="s">
        <v>140</v>
      </c>
      <c r="C60">
        <v>475</v>
      </c>
      <c r="D60" s="16">
        <v>4</v>
      </c>
      <c r="E60" s="16"/>
      <c r="F60" s="16">
        <v>4</v>
      </c>
    </row>
    <row r="61" spans="1:6" x14ac:dyDescent="0.2">
      <c r="A61">
        <v>22714613</v>
      </c>
      <c r="B61" t="s">
        <v>205</v>
      </c>
      <c r="C61">
        <v>687</v>
      </c>
      <c r="D61" s="16">
        <v>29</v>
      </c>
      <c r="E61" s="16">
        <v>5</v>
      </c>
      <c r="F61" s="16">
        <v>24</v>
      </c>
    </row>
    <row r="62" spans="1:6" x14ac:dyDescent="0.2">
      <c r="A62">
        <v>22715524</v>
      </c>
      <c r="B62" t="s">
        <v>120</v>
      </c>
      <c r="C62">
        <v>490</v>
      </c>
      <c r="D62" s="16">
        <v>26</v>
      </c>
      <c r="E62" s="16">
        <v>22</v>
      </c>
      <c r="F62" s="16">
        <v>4</v>
      </c>
    </row>
    <row r="63" spans="1:6" x14ac:dyDescent="0.2">
      <c r="A63">
        <v>301650060287</v>
      </c>
      <c r="B63" t="s">
        <v>110</v>
      </c>
      <c r="C63">
        <v>475</v>
      </c>
      <c r="D63" s="16">
        <v>10</v>
      </c>
      <c r="E63" s="16"/>
      <c r="F63" s="16">
        <v>10</v>
      </c>
    </row>
    <row r="64" spans="1:6" x14ac:dyDescent="0.2">
      <c r="A64">
        <v>301650060826</v>
      </c>
      <c r="B64" t="s">
        <v>109</v>
      </c>
      <c r="C64">
        <v>480</v>
      </c>
      <c r="D64" s="16">
        <v>10</v>
      </c>
      <c r="E64" s="16">
        <v>10</v>
      </c>
      <c r="F64" s="16">
        <v>0</v>
      </c>
    </row>
    <row r="65" spans="1:6" x14ac:dyDescent="0.2">
      <c r="A65">
        <v>307030060826</v>
      </c>
      <c r="B65" t="s">
        <v>69</v>
      </c>
      <c r="C65">
        <v>975</v>
      </c>
      <c r="D65" s="16">
        <v>12</v>
      </c>
      <c r="E65" s="16"/>
      <c r="F65" s="16">
        <v>12</v>
      </c>
    </row>
    <row r="66" spans="1:6" x14ac:dyDescent="0.2">
      <c r="A66">
        <v>315151260824</v>
      </c>
      <c r="B66" t="s">
        <v>89</v>
      </c>
      <c r="C66">
        <v>385</v>
      </c>
      <c r="D66" s="16">
        <v>2</v>
      </c>
      <c r="E66" s="16">
        <v>2</v>
      </c>
      <c r="F66" s="16">
        <v>0</v>
      </c>
    </row>
    <row r="67" spans="1:6" x14ac:dyDescent="0.2">
      <c r="A67">
        <v>315153060824</v>
      </c>
      <c r="B67" t="s">
        <v>203</v>
      </c>
      <c r="C67">
        <v>396</v>
      </c>
      <c r="D67" s="16">
        <v>2</v>
      </c>
      <c r="E67" s="16"/>
      <c r="F67" s="16">
        <v>2</v>
      </c>
    </row>
    <row r="68" spans="1:6" x14ac:dyDescent="0.2">
      <c r="A68">
        <v>374478060309</v>
      </c>
      <c r="B68" t="s">
        <v>79</v>
      </c>
      <c r="C68">
        <v>882</v>
      </c>
      <c r="D68" s="16">
        <v>15</v>
      </c>
      <c r="E68" s="16"/>
      <c r="F68" s="16">
        <v>15</v>
      </c>
    </row>
    <row r="69" spans="1:6" x14ac:dyDescent="0.2">
      <c r="A69">
        <v>374478060828</v>
      </c>
      <c r="B69" t="s">
        <v>80</v>
      </c>
      <c r="C69">
        <v>882</v>
      </c>
      <c r="D69" s="16">
        <v>20</v>
      </c>
      <c r="E69" s="16"/>
      <c r="F69" s="16">
        <v>20</v>
      </c>
    </row>
    <row r="70" spans="1:6" x14ac:dyDescent="0.2">
      <c r="A70">
        <v>374478060830</v>
      </c>
      <c r="B70" t="s">
        <v>81</v>
      </c>
      <c r="C70">
        <v>882</v>
      </c>
      <c r="D70" s="16">
        <v>4</v>
      </c>
      <c r="E70" s="16"/>
      <c r="F70" s="16">
        <v>4</v>
      </c>
    </row>
    <row r="71" spans="1:6" x14ac:dyDescent="0.2">
      <c r="A71">
        <v>374751060803</v>
      </c>
      <c r="B71" t="s">
        <v>51</v>
      </c>
      <c r="C71">
        <v>766</v>
      </c>
      <c r="D71" s="16">
        <v>31</v>
      </c>
      <c r="E71" s="16">
        <v>7</v>
      </c>
      <c r="F71" s="16">
        <v>24</v>
      </c>
    </row>
    <row r="72" spans="1:6" x14ac:dyDescent="0.2">
      <c r="A72">
        <v>374755060816</v>
      </c>
      <c r="B72" t="s">
        <v>195</v>
      </c>
      <c r="C72">
        <v>294</v>
      </c>
      <c r="D72" s="16">
        <v>31</v>
      </c>
      <c r="E72" s="16">
        <v>7</v>
      </c>
      <c r="F72" s="16">
        <v>24</v>
      </c>
    </row>
    <row r="73" spans="1:6" x14ac:dyDescent="0.2">
      <c r="A73">
        <v>374755660820</v>
      </c>
      <c r="B73" t="s">
        <v>197</v>
      </c>
      <c r="C73">
        <v>294</v>
      </c>
      <c r="D73" s="16">
        <v>31</v>
      </c>
      <c r="E73" s="16">
        <v>14</v>
      </c>
      <c r="F73" s="16">
        <v>17</v>
      </c>
    </row>
    <row r="74" spans="1:6" x14ac:dyDescent="0.2">
      <c r="A74">
        <v>485652660309</v>
      </c>
      <c r="B74" t="s">
        <v>71</v>
      </c>
      <c r="C74">
        <v>904</v>
      </c>
      <c r="D74" s="16">
        <v>10</v>
      </c>
      <c r="E74" s="16">
        <v>5</v>
      </c>
      <c r="F74" s="16">
        <v>5</v>
      </c>
    </row>
    <row r="75" spans="1:6" x14ac:dyDescent="0.2">
      <c r="A75">
        <v>485652660342</v>
      </c>
      <c r="B75" t="s">
        <v>72</v>
      </c>
      <c r="C75">
        <v>904</v>
      </c>
      <c r="D75" s="16">
        <v>2</v>
      </c>
      <c r="E75" s="16"/>
      <c r="F75" s="16">
        <v>2</v>
      </c>
    </row>
    <row r="76" spans="1:6" x14ac:dyDescent="0.2">
      <c r="A76">
        <v>485652660824</v>
      </c>
      <c r="B76" t="s">
        <v>73</v>
      </c>
      <c r="C76">
        <v>904</v>
      </c>
      <c r="D76" s="16">
        <v>10</v>
      </c>
      <c r="E76" s="16"/>
      <c r="F76" s="16">
        <v>10</v>
      </c>
    </row>
    <row r="77" spans="1:6" x14ac:dyDescent="0.2">
      <c r="A77">
        <v>485652660828</v>
      </c>
      <c r="B77" t="s">
        <v>74</v>
      </c>
      <c r="C77">
        <v>904</v>
      </c>
      <c r="D77" s="16">
        <v>6</v>
      </c>
      <c r="E77" s="16"/>
      <c r="F77" s="16">
        <v>6</v>
      </c>
    </row>
    <row r="78" spans="1:6" x14ac:dyDescent="0.2">
      <c r="A78">
        <v>485652660830</v>
      </c>
      <c r="B78" t="s">
        <v>75</v>
      </c>
      <c r="C78">
        <v>904</v>
      </c>
      <c r="D78" s="16">
        <v>3</v>
      </c>
      <c r="E78" s="16"/>
      <c r="F78" s="16">
        <v>3</v>
      </c>
    </row>
    <row r="79" spans="1:6" x14ac:dyDescent="0.2">
      <c r="A79">
        <v>485652660833</v>
      </c>
      <c r="B79" t="s">
        <v>76</v>
      </c>
      <c r="C79">
        <v>904</v>
      </c>
      <c r="D79" s="16">
        <v>4</v>
      </c>
      <c r="E79" s="16"/>
      <c r="F79" s="16">
        <v>4</v>
      </c>
    </row>
    <row r="80" spans="1:6" x14ac:dyDescent="0.2">
      <c r="A80" t="s">
        <v>159</v>
      </c>
      <c r="B80" t="s">
        <v>122</v>
      </c>
      <c r="C80" t="s">
        <v>159</v>
      </c>
      <c r="D80" s="16"/>
      <c r="E80" s="16"/>
      <c r="F80" s="16"/>
    </row>
    <row r="81" spans="2:6" x14ac:dyDescent="0.2">
      <c r="B81" t="s">
        <v>123</v>
      </c>
      <c r="C81" t="s">
        <v>159</v>
      </c>
      <c r="D81" s="16"/>
      <c r="E81" s="16"/>
      <c r="F81" s="16"/>
    </row>
    <row r="82" spans="2:6" x14ac:dyDescent="0.2">
      <c r="B82" t="s">
        <v>124</v>
      </c>
      <c r="C82" t="s">
        <v>159</v>
      </c>
      <c r="D82" s="16"/>
      <c r="E82" s="16"/>
      <c r="F82" s="16"/>
    </row>
    <row r="83" spans="2:6" x14ac:dyDescent="0.2">
      <c r="B83" t="s">
        <v>125</v>
      </c>
      <c r="C83" t="s">
        <v>159</v>
      </c>
      <c r="D83" s="16"/>
      <c r="E83" s="16"/>
      <c r="F83" s="16"/>
    </row>
    <row r="84" spans="2:6" x14ac:dyDescent="0.2">
      <c r="B84" t="s">
        <v>127</v>
      </c>
      <c r="C84" t="s">
        <v>159</v>
      </c>
      <c r="D84" s="16"/>
      <c r="E84" s="16"/>
      <c r="F84" s="16"/>
    </row>
    <row r="85" spans="2:6" x14ac:dyDescent="0.2">
      <c r="B85" t="s">
        <v>126</v>
      </c>
      <c r="C85" t="s">
        <v>159</v>
      </c>
      <c r="D85" s="16"/>
      <c r="E85" s="16"/>
      <c r="F85" s="16"/>
    </row>
    <row r="86" spans="2:6" x14ac:dyDescent="0.2">
      <c r="B86" t="s">
        <v>7</v>
      </c>
      <c r="C86" t="s">
        <v>159</v>
      </c>
      <c r="D86" s="16"/>
      <c r="E86" s="16"/>
      <c r="F86" s="16"/>
    </row>
    <row r="87" spans="2:6" x14ac:dyDescent="0.2">
      <c r="B87" t="s">
        <v>9</v>
      </c>
      <c r="C87" t="s">
        <v>159</v>
      </c>
      <c r="D87" s="16"/>
      <c r="E87" s="16"/>
      <c r="F87" s="16"/>
    </row>
    <row r="88" spans="2:6" x14ac:dyDescent="0.2">
      <c r="B88" t="s">
        <v>130</v>
      </c>
      <c r="C88" t="s">
        <v>159</v>
      </c>
      <c r="D88" s="16"/>
      <c r="E88" s="16"/>
      <c r="F88" s="16"/>
    </row>
    <row r="89" spans="2:6" x14ac:dyDescent="0.2">
      <c r="B89" t="s">
        <v>129</v>
      </c>
      <c r="C89" t="s">
        <v>159</v>
      </c>
      <c r="D89" s="16"/>
      <c r="E89" s="16"/>
      <c r="F89" s="16"/>
    </row>
    <row r="90" spans="2:6" x14ac:dyDescent="0.2">
      <c r="B90" t="s">
        <v>10</v>
      </c>
      <c r="C90" t="s">
        <v>159</v>
      </c>
      <c r="D90" s="16"/>
      <c r="E90" s="16"/>
      <c r="F90" s="16"/>
    </row>
    <row r="91" spans="2:6" x14ac:dyDescent="0.2">
      <c r="B91" t="s">
        <v>128</v>
      </c>
      <c r="C91" t="s">
        <v>159</v>
      </c>
      <c r="D91" s="16"/>
      <c r="E91" s="16"/>
      <c r="F91" s="16"/>
    </row>
    <row r="92" spans="2:6" x14ac:dyDescent="0.2">
      <c r="B92" t="s">
        <v>131</v>
      </c>
      <c r="C92" t="s">
        <v>159</v>
      </c>
      <c r="D92" s="16"/>
      <c r="E92" s="16"/>
      <c r="F92" s="16"/>
    </row>
    <row r="93" spans="2:6" x14ac:dyDescent="0.2">
      <c r="B93" t="s">
        <v>132</v>
      </c>
      <c r="C93" t="s">
        <v>159</v>
      </c>
      <c r="D93" s="16"/>
      <c r="E93" s="16"/>
      <c r="F93" s="16"/>
    </row>
    <row r="94" spans="2:6" x14ac:dyDescent="0.2">
      <c r="B94" t="s">
        <v>133</v>
      </c>
      <c r="C94" t="s">
        <v>159</v>
      </c>
      <c r="D94" s="16"/>
      <c r="E94" s="16"/>
      <c r="F94" s="16"/>
    </row>
    <row r="95" spans="2:6" x14ac:dyDescent="0.2">
      <c r="B95" t="s">
        <v>134</v>
      </c>
      <c r="C95" t="s">
        <v>159</v>
      </c>
      <c r="D95" s="16"/>
      <c r="E95" s="16"/>
      <c r="F95" s="16"/>
    </row>
    <row r="96" spans="2:6" x14ac:dyDescent="0.2">
      <c r="B96" t="s">
        <v>135</v>
      </c>
      <c r="C96" t="s">
        <v>159</v>
      </c>
      <c r="D96" s="16"/>
      <c r="E96" s="16"/>
      <c r="F96" s="16"/>
    </row>
    <row r="97" spans="2:6" x14ac:dyDescent="0.2">
      <c r="B97" t="s">
        <v>136</v>
      </c>
      <c r="C97" t="s">
        <v>159</v>
      </c>
      <c r="D97" s="16"/>
      <c r="E97" s="16"/>
      <c r="F97" s="16"/>
    </row>
    <row r="98" spans="2:6" x14ac:dyDescent="0.2">
      <c r="B98" t="s">
        <v>137</v>
      </c>
      <c r="C98" t="s">
        <v>159</v>
      </c>
      <c r="D98" s="16"/>
      <c r="E98" s="16"/>
      <c r="F98" s="16"/>
    </row>
    <row r="99" spans="2:6" x14ac:dyDescent="0.2">
      <c r="B99" t="s">
        <v>142</v>
      </c>
      <c r="C99" t="s">
        <v>159</v>
      </c>
      <c r="D99" s="16"/>
      <c r="E99" s="16"/>
      <c r="F99" s="16"/>
    </row>
    <row r="100" spans="2:6" x14ac:dyDescent="0.2">
      <c r="B100" t="s">
        <v>138</v>
      </c>
      <c r="C100" t="s">
        <v>159</v>
      </c>
      <c r="D100" s="16"/>
      <c r="E100" s="16"/>
      <c r="F100" s="16"/>
    </row>
    <row r="101" spans="2:6" x14ac:dyDescent="0.2">
      <c r="B101" t="s">
        <v>22</v>
      </c>
      <c r="C101" t="s">
        <v>159</v>
      </c>
      <c r="D101" s="16"/>
      <c r="E101" s="16"/>
      <c r="F101" s="16"/>
    </row>
    <row r="102" spans="2:6" x14ac:dyDescent="0.2">
      <c r="B102" t="s">
        <v>139</v>
      </c>
      <c r="C102" t="s">
        <v>159</v>
      </c>
      <c r="D102" s="16"/>
      <c r="E102" s="16"/>
      <c r="F102" s="16"/>
    </row>
    <row r="103" spans="2:6" x14ac:dyDescent="0.2">
      <c r="B103" t="s">
        <v>38</v>
      </c>
      <c r="C103" t="s">
        <v>159</v>
      </c>
      <c r="D103" s="16"/>
      <c r="E103" s="16"/>
      <c r="F103" s="16"/>
    </row>
    <row r="104" spans="2:6" x14ac:dyDescent="0.2">
      <c r="B104" t="s">
        <v>39</v>
      </c>
      <c r="C104" t="s">
        <v>159</v>
      </c>
      <c r="D104" s="16"/>
      <c r="E104" s="16"/>
      <c r="F104" s="16"/>
    </row>
    <row r="105" spans="2:6" x14ac:dyDescent="0.2">
      <c r="B105" t="s">
        <v>111</v>
      </c>
      <c r="C105" t="s">
        <v>159</v>
      </c>
      <c r="D105" s="16"/>
      <c r="E105" s="16"/>
      <c r="F105" s="16"/>
    </row>
    <row r="106" spans="2:6" x14ac:dyDescent="0.2">
      <c r="B106" t="s">
        <v>37</v>
      </c>
      <c r="C106" t="s">
        <v>159</v>
      </c>
      <c r="D106" s="16"/>
      <c r="E106" s="16"/>
      <c r="F106" s="16"/>
    </row>
    <row r="107" spans="2:6" x14ac:dyDescent="0.2">
      <c r="B107" t="s">
        <v>147</v>
      </c>
      <c r="C107" t="s">
        <v>159</v>
      </c>
      <c r="D107" s="16"/>
      <c r="E107" s="16"/>
      <c r="F107" s="16"/>
    </row>
    <row r="108" spans="2:6" x14ac:dyDescent="0.2">
      <c r="B108" t="s">
        <v>149</v>
      </c>
      <c r="C108" t="s">
        <v>159</v>
      </c>
      <c r="D108" s="16"/>
      <c r="E108" s="16"/>
      <c r="F108" s="16"/>
    </row>
    <row r="109" spans="2:6" x14ac:dyDescent="0.2">
      <c r="B109" t="s">
        <v>23</v>
      </c>
      <c r="C109" t="s">
        <v>159</v>
      </c>
      <c r="D109" s="16"/>
      <c r="E109" s="16"/>
      <c r="F109" s="16"/>
    </row>
    <row r="110" spans="2:6" x14ac:dyDescent="0.2">
      <c r="B110" t="s">
        <v>25</v>
      </c>
      <c r="C110" t="s">
        <v>159</v>
      </c>
      <c r="D110" s="16"/>
      <c r="E110" s="16"/>
      <c r="F110" s="16"/>
    </row>
    <row r="111" spans="2:6" x14ac:dyDescent="0.2">
      <c r="B111" t="s">
        <v>26</v>
      </c>
      <c r="C111" t="s">
        <v>159</v>
      </c>
      <c r="D111" s="16"/>
      <c r="E111" s="16"/>
      <c r="F111" s="16"/>
    </row>
    <row r="112" spans="2:6" x14ac:dyDescent="0.2">
      <c r="B112" t="s">
        <v>27</v>
      </c>
      <c r="C112" t="s">
        <v>159</v>
      </c>
      <c r="D112" s="16"/>
      <c r="E112" s="16"/>
      <c r="F112" s="16"/>
    </row>
    <row r="113" spans="2:6" x14ac:dyDescent="0.2">
      <c r="B113" t="s">
        <v>28</v>
      </c>
      <c r="C113" t="s">
        <v>159</v>
      </c>
      <c r="D113" s="16"/>
      <c r="E113" s="16"/>
      <c r="F113" s="16"/>
    </row>
    <row r="114" spans="2:6" x14ac:dyDescent="0.2">
      <c r="B114" t="s">
        <v>29</v>
      </c>
      <c r="C114" t="s">
        <v>159</v>
      </c>
      <c r="D114" s="16"/>
      <c r="E114" s="16"/>
      <c r="F114" s="16"/>
    </row>
    <row r="115" spans="2:6" x14ac:dyDescent="0.2">
      <c r="B115" t="s">
        <v>144</v>
      </c>
      <c r="C115" t="s">
        <v>159</v>
      </c>
      <c r="D115" s="16"/>
      <c r="E115" s="16"/>
      <c r="F115" s="16"/>
    </row>
    <row r="116" spans="2:6" x14ac:dyDescent="0.2">
      <c r="B116" t="s">
        <v>143</v>
      </c>
      <c r="C116" t="s">
        <v>159</v>
      </c>
      <c r="D116" s="16"/>
      <c r="E116" s="16"/>
      <c r="F116" s="16"/>
    </row>
    <row r="117" spans="2:6" x14ac:dyDescent="0.2">
      <c r="B117" t="s">
        <v>148</v>
      </c>
      <c r="C117" t="s">
        <v>159</v>
      </c>
      <c r="D117" s="16"/>
      <c r="E117" s="16"/>
      <c r="F117" s="16"/>
    </row>
    <row r="118" spans="2:6" x14ac:dyDescent="0.2">
      <c r="B118" t="s">
        <v>150</v>
      </c>
      <c r="C118" t="s">
        <v>159</v>
      </c>
      <c r="D118" s="16"/>
      <c r="E118" s="16"/>
      <c r="F118" s="16"/>
    </row>
    <row r="119" spans="2:6" x14ac:dyDescent="0.2">
      <c r="B119" t="s">
        <v>145</v>
      </c>
      <c r="C119" t="s">
        <v>159</v>
      </c>
      <c r="D119" s="16"/>
      <c r="E119" s="16"/>
      <c r="F119" s="16"/>
    </row>
    <row r="120" spans="2:6" x14ac:dyDescent="0.2">
      <c r="B120" t="s">
        <v>146</v>
      </c>
      <c r="C120" t="s">
        <v>159</v>
      </c>
      <c r="D120" s="16"/>
      <c r="E120" s="16"/>
      <c r="F120" s="16"/>
    </row>
    <row r="121" spans="2:6" x14ac:dyDescent="0.2">
      <c r="B121" t="s">
        <v>30</v>
      </c>
      <c r="C121" t="s">
        <v>159</v>
      </c>
      <c r="D121" s="16"/>
      <c r="E121" s="16"/>
      <c r="F121" s="16"/>
    </row>
    <row r="122" spans="2:6" x14ac:dyDescent="0.2">
      <c r="B122" t="s">
        <v>31</v>
      </c>
      <c r="C122" t="s">
        <v>159</v>
      </c>
      <c r="D122" s="16"/>
      <c r="E122" s="16"/>
      <c r="F122" s="16"/>
    </row>
    <row r="123" spans="2:6" x14ac:dyDescent="0.2">
      <c r="B123" t="s">
        <v>32</v>
      </c>
      <c r="C123" t="s">
        <v>159</v>
      </c>
      <c r="D123" s="16"/>
      <c r="E123" s="16"/>
      <c r="F123" s="16"/>
    </row>
    <row r="124" spans="2:6" x14ac:dyDescent="0.2">
      <c r="B124" t="s">
        <v>33</v>
      </c>
      <c r="C124" t="s">
        <v>159</v>
      </c>
      <c r="D124" s="16"/>
      <c r="E124" s="16"/>
      <c r="F124" s="16"/>
    </row>
    <row r="125" spans="2:6" x14ac:dyDescent="0.2">
      <c r="B125" t="s">
        <v>34</v>
      </c>
      <c r="C125" t="s">
        <v>159</v>
      </c>
      <c r="D125" s="16"/>
      <c r="E125" s="16"/>
      <c r="F125" s="16"/>
    </row>
    <row r="126" spans="2:6" x14ac:dyDescent="0.2">
      <c r="B126" t="s">
        <v>35</v>
      </c>
      <c r="C126" t="s">
        <v>159</v>
      </c>
      <c r="D126" s="16"/>
      <c r="E126" s="16"/>
      <c r="F126" s="16"/>
    </row>
    <row r="127" spans="2:6" x14ac:dyDescent="0.2">
      <c r="B127" t="s">
        <v>185</v>
      </c>
      <c r="C127" t="s">
        <v>159</v>
      </c>
      <c r="D127" s="16"/>
      <c r="E127" s="16"/>
      <c r="F127" s="16"/>
    </row>
    <row r="128" spans="2:6" x14ac:dyDescent="0.2">
      <c r="B128" t="s">
        <v>186</v>
      </c>
      <c r="C128" t="s">
        <v>159</v>
      </c>
      <c r="D128" s="16"/>
      <c r="E128" s="16"/>
      <c r="F128" s="16"/>
    </row>
    <row r="129" spans="1:6" x14ac:dyDescent="0.2">
      <c r="B129" t="s">
        <v>187</v>
      </c>
      <c r="C129" t="s">
        <v>159</v>
      </c>
      <c r="D129" s="16"/>
      <c r="E129" s="16"/>
      <c r="F129" s="16"/>
    </row>
    <row r="130" spans="1:6" x14ac:dyDescent="0.2">
      <c r="B130" t="s">
        <v>188</v>
      </c>
      <c r="C130" t="s">
        <v>159</v>
      </c>
      <c r="D130" s="16"/>
      <c r="E130" s="16"/>
      <c r="F130" s="16"/>
    </row>
    <row r="131" spans="1:6" x14ac:dyDescent="0.2">
      <c r="B131" t="s">
        <v>189</v>
      </c>
      <c r="C131" t="s">
        <v>159</v>
      </c>
      <c r="D131" s="16"/>
      <c r="E131" s="16"/>
      <c r="F131" s="16"/>
    </row>
    <row r="132" spans="1:6" x14ac:dyDescent="0.2">
      <c r="B132" t="s">
        <v>184</v>
      </c>
      <c r="C132" t="s">
        <v>159</v>
      </c>
      <c r="D132" s="16"/>
      <c r="E132" s="16"/>
      <c r="F132" s="16"/>
    </row>
    <row r="133" spans="1:6" x14ac:dyDescent="0.2">
      <c r="B133" t="s">
        <v>183</v>
      </c>
      <c r="C133" t="s">
        <v>159</v>
      </c>
      <c r="D133" s="16"/>
      <c r="E133" s="16"/>
      <c r="F133" s="16"/>
    </row>
    <row r="134" spans="1:6" x14ac:dyDescent="0.2">
      <c r="A134">
        <v>374755060813</v>
      </c>
      <c r="B134" t="s">
        <v>190</v>
      </c>
      <c r="C134">
        <v>294</v>
      </c>
      <c r="D134" s="16">
        <v>19</v>
      </c>
      <c r="E134" s="16"/>
      <c r="F134" s="16">
        <v>19</v>
      </c>
    </row>
    <row r="135" spans="1:6" x14ac:dyDescent="0.2">
      <c r="A135">
        <v>374755260827</v>
      </c>
      <c r="B135" t="s">
        <v>196</v>
      </c>
      <c r="C135">
        <v>294</v>
      </c>
      <c r="D135" s="16">
        <v>19</v>
      </c>
      <c r="E135" s="16"/>
      <c r="F135" s="16">
        <v>19</v>
      </c>
    </row>
    <row r="136" spans="1:6" x14ac:dyDescent="0.2">
      <c r="A136">
        <v>374755260342</v>
      </c>
      <c r="B136" t="s">
        <v>191</v>
      </c>
      <c r="C136">
        <v>294</v>
      </c>
      <c r="D136" s="16">
        <v>31</v>
      </c>
      <c r="E136" s="16"/>
      <c r="F136" s="16">
        <v>31</v>
      </c>
    </row>
    <row r="137" spans="1:6" x14ac:dyDescent="0.2">
      <c r="A137">
        <v>374755460830</v>
      </c>
      <c r="B137" t="s">
        <v>192</v>
      </c>
      <c r="C137">
        <v>294</v>
      </c>
      <c r="D137" s="16">
        <v>31</v>
      </c>
      <c r="E137" s="16"/>
      <c r="F137" s="16">
        <v>31</v>
      </c>
    </row>
    <row r="138" spans="1:6" x14ac:dyDescent="0.2">
      <c r="A138">
        <v>374755460815</v>
      </c>
      <c r="B138" t="s">
        <v>193</v>
      </c>
      <c r="C138">
        <v>294</v>
      </c>
      <c r="D138" s="16">
        <v>19</v>
      </c>
      <c r="E138" s="16"/>
      <c r="F138" s="16">
        <v>19</v>
      </c>
    </row>
    <row r="139" spans="1:6" x14ac:dyDescent="0.2">
      <c r="A139">
        <v>374755660841</v>
      </c>
      <c r="B139" t="s">
        <v>194</v>
      </c>
      <c r="C139">
        <v>294</v>
      </c>
      <c r="D139" s="16">
        <v>19</v>
      </c>
      <c r="E139" s="16"/>
      <c r="F139" s="16">
        <v>19</v>
      </c>
    </row>
    <row r="140" spans="1:6" x14ac:dyDescent="0.2">
      <c r="A140" t="s">
        <v>160</v>
      </c>
      <c r="D140" s="16">
        <v>1436</v>
      </c>
      <c r="E140" s="16">
        <v>346</v>
      </c>
      <c r="F140" s="16">
        <v>1090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J87"/>
  <sheetViews>
    <sheetView topLeftCell="A10" workbookViewId="0">
      <selection activeCell="E25" sqref="E25"/>
    </sheetView>
  </sheetViews>
  <sheetFormatPr defaultColWidth="8.85546875" defaultRowHeight="12.75" x14ac:dyDescent="0.2"/>
  <cols>
    <col min="1" max="1" width="4.28515625" style="72" customWidth="1"/>
    <col min="2" max="2" width="16.42578125" style="74" customWidth="1"/>
    <col min="3" max="3" width="71.28515625" style="75" bestFit="1" customWidth="1"/>
    <col min="4" max="4" width="15.7109375" style="72" customWidth="1"/>
    <col min="5" max="5" width="11.7109375" style="72" customWidth="1"/>
    <col min="6" max="6" width="10.7109375" style="72" customWidth="1"/>
    <col min="7" max="7" width="15.5703125" style="72" customWidth="1"/>
    <col min="8" max="8" width="18.5703125" style="72" customWidth="1"/>
    <col min="9" max="9" width="17" style="72" customWidth="1"/>
    <col min="10" max="10" width="17.140625" style="72" customWidth="1"/>
    <col min="11" max="16384" width="8.85546875" style="72"/>
  </cols>
  <sheetData>
    <row r="2" spans="1:10" hidden="1" x14ac:dyDescent="0.2">
      <c r="H2" s="76">
        <v>0.57999999999999996</v>
      </c>
      <c r="I2" s="76">
        <v>0.7</v>
      </c>
    </row>
    <row r="6" spans="1:10" ht="60" x14ac:dyDescent="0.2">
      <c r="A6" s="77" t="s">
        <v>201</v>
      </c>
      <c r="B6" s="77" t="s">
        <v>36</v>
      </c>
      <c r="C6" s="77" t="s">
        <v>112</v>
      </c>
      <c r="D6" s="77" t="s">
        <v>166</v>
      </c>
      <c r="E6" s="78" t="s">
        <v>167</v>
      </c>
      <c r="F6" s="77" t="s">
        <v>168</v>
      </c>
      <c r="G6" s="77" t="s">
        <v>114</v>
      </c>
      <c r="H6" s="77" t="s">
        <v>156</v>
      </c>
      <c r="I6" s="77" t="s">
        <v>115</v>
      </c>
      <c r="J6" s="77" t="s">
        <v>116</v>
      </c>
    </row>
    <row r="7" spans="1:10" x14ac:dyDescent="0.2">
      <c r="A7" s="86">
        <v>1</v>
      </c>
      <c r="B7" s="82">
        <v>1453</v>
      </c>
      <c r="C7" s="79" t="s">
        <v>92</v>
      </c>
      <c r="D7" s="63">
        <v>20</v>
      </c>
      <c r="E7" s="63"/>
      <c r="F7" s="63">
        <f>D7-E7</f>
        <v>20</v>
      </c>
      <c r="G7" s="63">
        <v>896</v>
      </c>
      <c r="H7" s="68">
        <f>ROUND(G7*$H$2,0)</f>
        <v>520</v>
      </c>
      <c r="I7" s="68">
        <f>H7*F7</f>
        <v>10400</v>
      </c>
      <c r="J7" s="68">
        <f>I7*1.18</f>
        <v>12272</v>
      </c>
    </row>
    <row r="8" spans="1:10" x14ac:dyDescent="0.2">
      <c r="A8" s="87">
        <v>2</v>
      </c>
      <c r="B8" s="83">
        <v>1453</v>
      </c>
      <c r="C8" s="80" t="s">
        <v>204</v>
      </c>
      <c r="D8" s="70">
        <v>18</v>
      </c>
      <c r="E8" s="70"/>
      <c r="F8" s="70">
        <f>D8-E8</f>
        <v>18</v>
      </c>
      <c r="G8" s="70">
        <v>896</v>
      </c>
      <c r="H8" s="65">
        <f t="shared" ref="H8:H21" si="0">ROUND(G8*$H$2,0)</f>
        <v>520</v>
      </c>
      <c r="I8" s="65">
        <f t="shared" ref="I8:I21" si="1">H8*F8</f>
        <v>9360</v>
      </c>
      <c r="J8" s="65">
        <f t="shared" ref="J8:J21" si="2">I8*1.18</f>
        <v>11044.8</v>
      </c>
    </row>
    <row r="9" spans="1:10" x14ac:dyDescent="0.2">
      <c r="A9" s="87">
        <v>4</v>
      </c>
      <c r="B9" s="83">
        <v>2057</v>
      </c>
      <c r="C9" s="80" t="s">
        <v>95</v>
      </c>
      <c r="D9" s="70">
        <v>2</v>
      </c>
      <c r="E9" s="70"/>
      <c r="F9" s="70">
        <f t="shared" ref="F9:F71" si="3">D9-E9</f>
        <v>2</v>
      </c>
      <c r="G9" s="70">
        <v>366</v>
      </c>
      <c r="H9" s="65">
        <f t="shared" si="0"/>
        <v>212</v>
      </c>
      <c r="I9" s="65">
        <f t="shared" si="1"/>
        <v>424</v>
      </c>
      <c r="J9" s="65">
        <f t="shared" si="2"/>
        <v>500.32</v>
      </c>
    </row>
    <row r="10" spans="1:10" x14ac:dyDescent="0.2">
      <c r="A10" s="87">
        <v>5</v>
      </c>
      <c r="B10" s="83">
        <v>2057</v>
      </c>
      <c r="C10" s="80" t="s">
        <v>98</v>
      </c>
      <c r="D10" s="70">
        <v>1</v>
      </c>
      <c r="E10" s="70"/>
      <c r="F10" s="70">
        <f t="shared" si="3"/>
        <v>1</v>
      </c>
      <c r="G10" s="70">
        <v>397</v>
      </c>
      <c r="H10" s="65">
        <f t="shared" si="0"/>
        <v>230</v>
      </c>
      <c r="I10" s="65">
        <f t="shared" si="1"/>
        <v>230</v>
      </c>
      <c r="J10" s="65">
        <f t="shared" si="2"/>
        <v>271.39999999999998</v>
      </c>
    </row>
    <row r="11" spans="1:10" x14ac:dyDescent="0.2">
      <c r="A11" s="87">
        <v>6</v>
      </c>
      <c r="B11" s="83">
        <v>2057</v>
      </c>
      <c r="C11" s="80" t="s">
        <v>97</v>
      </c>
      <c r="D11" s="70">
        <v>5</v>
      </c>
      <c r="E11" s="70"/>
      <c r="F11" s="70">
        <f t="shared" si="3"/>
        <v>5</v>
      </c>
      <c r="G11" s="70">
        <v>276</v>
      </c>
      <c r="H11" s="65">
        <f t="shared" si="0"/>
        <v>160</v>
      </c>
      <c r="I11" s="65">
        <f t="shared" si="1"/>
        <v>800</v>
      </c>
      <c r="J11" s="65">
        <f t="shared" si="2"/>
        <v>944</v>
      </c>
    </row>
    <row r="12" spans="1:10" x14ac:dyDescent="0.2">
      <c r="A12" s="87">
        <v>7</v>
      </c>
      <c r="B12" s="83">
        <v>2057</v>
      </c>
      <c r="C12" s="80" t="s">
        <v>99</v>
      </c>
      <c r="D12" s="70">
        <v>16</v>
      </c>
      <c r="E12" s="73">
        <v>6</v>
      </c>
      <c r="F12" s="70">
        <f t="shared" si="3"/>
        <v>10</v>
      </c>
      <c r="G12" s="70">
        <v>338</v>
      </c>
      <c r="H12" s="65">
        <f t="shared" si="0"/>
        <v>196</v>
      </c>
      <c r="I12" s="65">
        <f t="shared" si="1"/>
        <v>1960</v>
      </c>
      <c r="J12" s="65">
        <f t="shared" si="2"/>
        <v>2312.7999999999997</v>
      </c>
    </row>
    <row r="13" spans="1:10" x14ac:dyDescent="0.2">
      <c r="A13" s="87">
        <v>8</v>
      </c>
      <c r="B13" s="83">
        <v>2095</v>
      </c>
      <c r="C13" s="80" t="s">
        <v>12</v>
      </c>
      <c r="D13" s="70">
        <v>1</v>
      </c>
      <c r="E13" s="70"/>
      <c r="F13" s="70">
        <f t="shared" si="3"/>
        <v>1</v>
      </c>
      <c r="G13" s="70">
        <v>1364</v>
      </c>
      <c r="H13" s="65">
        <f t="shared" si="0"/>
        <v>791</v>
      </c>
      <c r="I13" s="65">
        <f t="shared" si="1"/>
        <v>791</v>
      </c>
      <c r="J13" s="65">
        <f t="shared" si="2"/>
        <v>933.38</v>
      </c>
    </row>
    <row r="14" spans="1:10" x14ac:dyDescent="0.2">
      <c r="A14" s="87">
        <v>9</v>
      </c>
      <c r="B14" s="83">
        <v>2523</v>
      </c>
      <c r="C14" s="80" t="s">
        <v>100</v>
      </c>
      <c r="D14" s="70">
        <v>13</v>
      </c>
      <c r="E14" s="70">
        <v>2</v>
      </c>
      <c r="F14" s="70">
        <f t="shared" si="3"/>
        <v>11</v>
      </c>
      <c r="G14" s="70">
        <v>384</v>
      </c>
      <c r="H14" s="65">
        <f t="shared" si="0"/>
        <v>223</v>
      </c>
      <c r="I14" s="65">
        <f t="shared" si="1"/>
        <v>2453</v>
      </c>
      <c r="J14" s="65">
        <f t="shared" si="2"/>
        <v>2894.54</v>
      </c>
    </row>
    <row r="15" spans="1:10" x14ac:dyDescent="0.2">
      <c r="A15" s="87">
        <v>10</v>
      </c>
      <c r="B15" s="83">
        <v>3732</v>
      </c>
      <c r="C15" s="80" t="s">
        <v>43</v>
      </c>
      <c r="D15" s="70">
        <v>5</v>
      </c>
      <c r="E15" s="70"/>
      <c r="F15" s="70">
        <f t="shared" si="3"/>
        <v>5</v>
      </c>
      <c r="G15" s="70">
        <v>513</v>
      </c>
      <c r="H15" s="65">
        <f t="shared" si="0"/>
        <v>298</v>
      </c>
      <c r="I15" s="65">
        <f t="shared" si="1"/>
        <v>1490</v>
      </c>
      <c r="J15" s="65">
        <f t="shared" si="2"/>
        <v>1758.1999999999998</v>
      </c>
    </row>
    <row r="16" spans="1:10" x14ac:dyDescent="0.2">
      <c r="A16" s="87">
        <v>11</v>
      </c>
      <c r="B16" s="83">
        <v>3732</v>
      </c>
      <c r="C16" s="80" t="s">
        <v>42</v>
      </c>
      <c r="D16" s="70">
        <v>1</v>
      </c>
      <c r="E16" s="70"/>
      <c r="F16" s="70">
        <f t="shared" si="3"/>
        <v>1</v>
      </c>
      <c r="G16" s="70">
        <v>1473</v>
      </c>
      <c r="H16" s="65">
        <f t="shared" si="0"/>
        <v>854</v>
      </c>
      <c r="I16" s="65">
        <f t="shared" si="1"/>
        <v>854</v>
      </c>
      <c r="J16" s="65">
        <f t="shared" si="2"/>
        <v>1007.7199999999999</v>
      </c>
    </row>
    <row r="17" spans="1:10" x14ac:dyDescent="0.2">
      <c r="A17" s="87">
        <v>12</v>
      </c>
      <c r="B17" s="83">
        <v>3732</v>
      </c>
      <c r="C17" s="80" t="s">
        <v>44</v>
      </c>
      <c r="D17" s="70">
        <v>3</v>
      </c>
      <c r="E17" s="70">
        <v>3</v>
      </c>
      <c r="F17" s="70">
        <f t="shared" si="3"/>
        <v>0</v>
      </c>
      <c r="G17" s="70">
        <v>2045</v>
      </c>
      <c r="H17" s="65">
        <f t="shared" si="0"/>
        <v>1186</v>
      </c>
      <c r="I17" s="65">
        <f t="shared" si="1"/>
        <v>0</v>
      </c>
      <c r="J17" s="65">
        <f t="shared" si="2"/>
        <v>0</v>
      </c>
    </row>
    <row r="18" spans="1:10" x14ac:dyDescent="0.2">
      <c r="A18" s="87">
        <v>13</v>
      </c>
      <c r="B18" s="83">
        <v>3732</v>
      </c>
      <c r="C18" s="80" t="s">
        <v>41</v>
      </c>
      <c r="D18" s="70">
        <v>4</v>
      </c>
      <c r="E18" s="70">
        <v>2</v>
      </c>
      <c r="F18" s="70">
        <f t="shared" si="3"/>
        <v>2</v>
      </c>
      <c r="G18" s="70">
        <v>2045</v>
      </c>
      <c r="H18" s="65">
        <f t="shared" si="0"/>
        <v>1186</v>
      </c>
      <c r="I18" s="65">
        <f t="shared" si="1"/>
        <v>2372</v>
      </c>
      <c r="J18" s="65">
        <f t="shared" si="2"/>
        <v>2798.96</v>
      </c>
    </row>
    <row r="19" spans="1:10" x14ac:dyDescent="0.2">
      <c r="A19" s="87">
        <v>14</v>
      </c>
      <c r="B19" s="83">
        <v>7144</v>
      </c>
      <c r="C19" s="80" t="s">
        <v>104</v>
      </c>
      <c r="D19" s="70">
        <v>2</v>
      </c>
      <c r="E19" s="70"/>
      <c r="F19" s="70">
        <f t="shared" si="3"/>
        <v>2</v>
      </c>
      <c r="G19" s="70">
        <v>218</v>
      </c>
      <c r="H19" s="65">
        <f t="shared" si="0"/>
        <v>126</v>
      </c>
      <c r="I19" s="65">
        <f t="shared" si="1"/>
        <v>252</v>
      </c>
      <c r="J19" s="65">
        <f t="shared" si="2"/>
        <v>297.35999999999996</v>
      </c>
    </row>
    <row r="20" spans="1:10" x14ac:dyDescent="0.2">
      <c r="A20" s="87">
        <v>15</v>
      </c>
      <c r="B20" s="83">
        <v>7144</v>
      </c>
      <c r="C20" s="80" t="s">
        <v>103</v>
      </c>
      <c r="D20" s="70">
        <v>1</v>
      </c>
      <c r="E20" s="70"/>
      <c r="F20" s="70">
        <f t="shared" si="3"/>
        <v>1</v>
      </c>
      <c r="G20" s="70">
        <v>164</v>
      </c>
      <c r="H20" s="65">
        <f t="shared" si="0"/>
        <v>95</v>
      </c>
      <c r="I20" s="65">
        <f t="shared" si="1"/>
        <v>95</v>
      </c>
      <c r="J20" s="65">
        <f t="shared" si="2"/>
        <v>112.1</v>
      </c>
    </row>
    <row r="21" spans="1:10" ht="25.5" x14ac:dyDescent="0.2">
      <c r="A21" s="87">
        <v>16</v>
      </c>
      <c r="B21" s="83">
        <v>29022</v>
      </c>
      <c r="C21" s="80" t="s">
        <v>202</v>
      </c>
      <c r="D21" s="70">
        <v>5</v>
      </c>
      <c r="E21" s="70"/>
      <c r="F21" s="70">
        <f t="shared" si="3"/>
        <v>5</v>
      </c>
      <c r="G21" s="70">
        <v>2935</v>
      </c>
      <c r="H21" s="65">
        <f t="shared" si="0"/>
        <v>1702</v>
      </c>
      <c r="I21" s="65">
        <f t="shared" si="1"/>
        <v>8510</v>
      </c>
      <c r="J21" s="65">
        <f t="shared" si="2"/>
        <v>10041.799999999999</v>
      </c>
    </row>
    <row r="22" spans="1:10" ht="38.25" x14ac:dyDescent="0.2">
      <c r="A22" s="87">
        <v>17</v>
      </c>
      <c r="B22" s="84">
        <v>98290</v>
      </c>
      <c r="C22" s="80" t="s">
        <v>155</v>
      </c>
      <c r="D22" s="70">
        <v>68</v>
      </c>
      <c r="E22" s="70">
        <v>13</v>
      </c>
      <c r="F22" s="70">
        <f t="shared" si="3"/>
        <v>55</v>
      </c>
      <c r="G22" s="70">
        <v>356</v>
      </c>
      <c r="H22" s="65">
        <f>ROUND(G22*$I$2,0)</f>
        <v>249</v>
      </c>
      <c r="I22" s="65">
        <f>H22*F22</f>
        <v>13695</v>
      </c>
      <c r="J22" s="65">
        <f>I22*1.18</f>
        <v>16160.099999999999</v>
      </c>
    </row>
    <row r="23" spans="1:10" ht="38.25" x14ac:dyDescent="0.2">
      <c r="A23" s="87">
        <v>18</v>
      </c>
      <c r="B23" s="84">
        <v>98290</v>
      </c>
      <c r="C23" s="80" t="s">
        <v>154</v>
      </c>
      <c r="D23" s="70">
        <v>14</v>
      </c>
      <c r="E23" s="70">
        <v>5</v>
      </c>
      <c r="F23" s="70">
        <f t="shared" si="3"/>
        <v>9</v>
      </c>
      <c r="G23" s="70">
        <v>316</v>
      </c>
      <c r="H23" s="65">
        <f t="shared" ref="H23:H44" si="4">ROUND(G23*$I$2,0)</f>
        <v>221</v>
      </c>
      <c r="I23" s="65">
        <f t="shared" ref="I23:I44" si="5">H23*F23</f>
        <v>1989</v>
      </c>
      <c r="J23" s="65">
        <f t="shared" ref="J23:J44" si="6">I23*1.18</f>
        <v>2347.02</v>
      </c>
    </row>
    <row r="24" spans="1:10" ht="25.5" x14ac:dyDescent="0.2">
      <c r="A24" s="87">
        <v>19</v>
      </c>
      <c r="B24" s="84">
        <v>98290</v>
      </c>
      <c r="C24" s="80" t="s">
        <v>153</v>
      </c>
      <c r="D24" s="70">
        <v>163</v>
      </c>
      <c r="E24" s="70">
        <v>47</v>
      </c>
      <c r="F24" s="70">
        <f t="shared" si="3"/>
        <v>116</v>
      </c>
      <c r="G24" s="70">
        <v>144</v>
      </c>
      <c r="H24" s="65">
        <f t="shared" si="4"/>
        <v>101</v>
      </c>
      <c r="I24" s="65">
        <f t="shared" si="5"/>
        <v>11716</v>
      </c>
      <c r="J24" s="65">
        <f t="shared" si="6"/>
        <v>13824.88</v>
      </c>
    </row>
    <row r="25" spans="1:10" x14ac:dyDescent="0.2">
      <c r="A25" s="87">
        <v>20</v>
      </c>
      <c r="B25" s="84">
        <v>98290</v>
      </c>
      <c r="C25" s="80" t="s">
        <v>152</v>
      </c>
      <c r="D25" s="70">
        <v>14</v>
      </c>
      <c r="E25" s="70">
        <v>4</v>
      </c>
      <c r="F25" s="70">
        <f t="shared" si="3"/>
        <v>10</v>
      </c>
      <c r="G25" s="70">
        <v>951</v>
      </c>
      <c r="H25" s="65">
        <f t="shared" si="4"/>
        <v>666</v>
      </c>
      <c r="I25" s="65">
        <f t="shared" si="5"/>
        <v>6660</v>
      </c>
      <c r="J25" s="65">
        <f t="shared" si="6"/>
        <v>7858.7999999999993</v>
      </c>
    </row>
    <row r="26" spans="1:10" x14ac:dyDescent="0.2">
      <c r="A26" s="87">
        <v>21</v>
      </c>
      <c r="B26" s="84">
        <v>98290</v>
      </c>
      <c r="C26" s="80" t="s">
        <v>151</v>
      </c>
      <c r="D26" s="70">
        <v>55</v>
      </c>
      <c r="E26" s="70">
        <v>12</v>
      </c>
      <c r="F26" s="70">
        <f t="shared" si="3"/>
        <v>43</v>
      </c>
      <c r="G26" s="70">
        <v>1290</v>
      </c>
      <c r="H26" s="65">
        <f t="shared" si="4"/>
        <v>903</v>
      </c>
      <c r="I26" s="65">
        <f t="shared" si="5"/>
        <v>38829</v>
      </c>
      <c r="J26" s="65">
        <f t="shared" si="6"/>
        <v>45818.22</v>
      </c>
    </row>
    <row r="27" spans="1:10" x14ac:dyDescent="0.2">
      <c r="A27" s="87">
        <v>22</v>
      </c>
      <c r="B27" s="84">
        <v>98290</v>
      </c>
      <c r="C27" s="80" t="s">
        <v>158</v>
      </c>
      <c r="D27" s="70">
        <v>8</v>
      </c>
      <c r="E27" s="70"/>
      <c r="F27" s="70">
        <f t="shared" si="3"/>
        <v>8</v>
      </c>
      <c r="G27" s="70">
        <v>422</v>
      </c>
      <c r="H27" s="65">
        <f t="shared" si="4"/>
        <v>295</v>
      </c>
      <c r="I27" s="65">
        <f t="shared" si="5"/>
        <v>2360</v>
      </c>
      <c r="J27" s="65">
        <f t="shared" si="6"/>
        <v>2784.7999999999997</v>
      </c>
    </row>
    <row r="28" spans="1:10" x14ac:dyDescent="0.2">
      <c r="A28" s="87">
        <v>23</v>
      </c>
      <c r="B28" s="84">
        <v>98290</v>
      </c>
      <c r="C28" s="80" t="s">
        <v>157</v>
      </c>
      <c r="D28" s="70">
        <v>43</v>
      </c>
      <c r="E28" s="70"/>
      <c r="F28" s="70">
        <f t="shared" si="3"/>
        <v>43</v>
      </c>
      <c r="G28" s="70">
        <v>354</v>
      </c>
      <c r="H28" s="65">
        <f t="shared" si="4"/>
        <v>248</v>
      </c>
      <c r="I28" s="65">
        <f t="shared" si="5"/>
        <v>10664</v>
      </c>
      <c r="J28" s="65">
        <f t="shared" si="6"/>
        <v>12583.519999999999</v>
      </c>
    </row>
    <row r="29" spans="1:10" ht="25.5" x14ac:dyDescent="0.2">
      <c r="A29" s="87">
        <v>24</v>
      </c>
      <c r="B29" s="84">
        <v>98290</v>
      </c>
      <c r="C29" s="80" t="s">
        <v>173</v>
      </c>
      <c r="D29" s="70">
        <v>19</v>
      </c>
      <c r="E29" s="70">
        <v>4</v>
      </c>
      <c r="F29" s="70">
        <f t="shared" si="3"/>
        <v>15</v>
      </c>
      <c r="G29" s="70">
        <v>716</v>
      </c>
      <c r="H29" s="65">
        <f t="shared" si="4"/>
        <v>501</v>
      </c>
      <c r="I29" s="65">
        <f t="shared" si="5"/>
        <v>7515</v>
      </c>
      <c r="J29" s="65">
        <f t="shared" si="6"/>
        <v>8867.6999999999989</v>
      </c>
    </row>
    <row r="30" spans="1:10" ht="38.25" x14ac:dyDescent="0.2">
      <c r="A30" s="87">
        <v>25</v>
      </c>
      <c r="B30" s="84">
        <v>98290</v>
      </c>
      <c r="C30" s="80" t="s">
        <v>174</v>
      </c>
      <c r="D30" s="70">
        <v>19</v>
      </c>
      <c r="E30" s="70">
        <v>4</v>
      </c>
      <c r="F30" s="70">
        <f t="shared" si="3"/>
        <v>15</v>
      </c>
      <c r="G30" s="70">
        <v>1564</v>
      </c>
      <c r="H30" s="65">
        <f t="shared" si="4"/>
        <v>1095</v>
      </c>
      <c r="I30" s="65">
        <f t="shared" si="5"/>
        <v>16425</v>
      </c>
      <c r="J30" s="65">
        <f t="shared" si="6"/>
        <v>19381.5</v>
      </c>
    </row>
    <row r="31" spans="1:10" x14ac:dyDescent="0.2">
      <c r="A31" s="87">
        <v>26</v>
      </c>
      <c r="B31" s="84">
        <v>98290</v>
      </c>
      <c r="C31" s="80" t="s">
        <v>175</v>
      </c>
      <c r="D31" s="70">
        <v>38</v>
      </c>
      <c r="E31" s="70">
        <v>8</v>
      </c>
      <c r="F31" s="70">
        <f t="shared" si="3"/>
        <v>30</v>
      </c>
      <c r="G31" s="70">
        <v>391</v>
      </c>
      <c r="H31" s="65">
        <f t="shared" si="4"/>
        <v>274</v>
      </c>
      <c r="I31" s="65">
        <f t="shared" si="5"/>
        <v>8220</v>
      </c>
      <c r="J31" s="65">
        <f t="shared" si="6"/>
        <v>9699.6</v>
      </c>
    </row>
    <row r="32" spans="1:10" ht="51" x14ac:dyDescent="0.2">
      <c r="A32" s="87">
        <v>27</v>
      </c>
      <c r="B32" s="84">
        <v>98290</v>
      </c>
      <c r="C32" s="80" t="s">
        <v>177</v>
      </c>
      <c r="D32" s="70">
        <v>4</v>
      </c>
      <c r="E32" s="70">
        <v>4</v>
      </c>
      <c r="F32" s="70">
        <f t="shared" si="3"/>
        <v>0</v>
      </c>
      <c r="G32" s="70">
        <v>818</v>
      </c>
      <c r="H32" s="65">
        <f t="shared" si="4"/>
        <v>573</v>
      </c>
      <c r="I32" s="65">
        <f t="shared" si="5"/>
        <v>0</v>
      </c>
      <c r="J32" s="65">
        <f t="shared" si="6"/>
        <v>0</v>
      </c>
    </row>
    <row r="33" spans="1:10" ht="25.5" x14ac:dyDescent="0.2">
      <c r="A33" s="87">
        <v>28</v>
      </c>
      <c r="B33" s="84">
        <v>98290</v>
      </c>
      <c r="C33" s="80" t="s">
        <v>178</v>
      </c>
      <c r="D33" s="70">
        <v>8</v>
      </c>
      <c r="E33" s="70">
        <v>8</v>
      </c>
      <c r="F33" s="70">
        <f t="shared" si="3"/>
        <v>0</v>
      </c>
      <c r="G33" s="70">
        <v>290</v>
      </c>
      <c r="H33" s="65">
        <f t="shared" si="4"/>
        <v>203</v>
      </c>
      <c r="I33" s="65">
        <f t="shared" si="5"/>
        <v>0</v>
      </c>
      <c r="J33" s="65">
        <f t="shared" si="6"/>
        <v>0</v>
      </c>
    </row>
    <row r="34" spans="1:10" ht="38.25" x14ac:dyDescent="0.2">
      <c r="A34" s="87">
        <v>29</v>
      </c>
      <c r="B34" s="84">
        <v>98290</v>
      </c>
      <c r="C34" s="80" t="s">
        <v>179</v>
      </c>
      <c r="D34" s="70">
        <v>19</v>
      </c>
      <c r="E34" s="70">
        <v>4</v>
      </c>
      <c r="F34" s="70">
        <f t="shared" si="3"/>
        <v>15</v>
      </c>
      <c r="G34" s="70">
        <v>803</v>
      </c>
      <c r="H34" s="65">
        <f t="shared" si="4"/>
        <v>562</v>
      </c>
      <c r="I34" s="65">
        <f t="shared" si="5"/>
        <v>8430</v>
      </c>
      <c r="J34" s="65">
        <f t="shared" si="6"/>
        <v>9947.4</v>
      </c>
    </row>
    <row r="35" spans="1:10" x14ac:dyDescent="0.2">
      <c r="A35" s="87">
        <v>30</v>
      </c>
      <c r="B35" s="84">
        <v>98290</v>
      </c>
      <c r="C35" s="80" t="s">
        <v>180</v>
      </c>
      <c r="D35" s="70">
        <v>38</v>
      </c>
      <c r="E35" s="70">
        <v>8</v>
      </c>
      <c r="F35" s="70">
        <f t="shared" si="3"/>
        <v>30</v>
      </c>
      <c r="G35" s="70">
        <v>657</v>
      </c>
      <c r="H35" s="65">
        <f t="shared" si="4"/>
        <v>460</v>
      </c>
      <c r="I35" s="65">
        <f t="shared" si="5"/>
        <v>13800</v>
      </c>
      <c r="J35" s="65">
        <f t="shared" si="6"/>
        <v>16284</v>
      </c>
    </row>
    <row r="36" spans="1:10" ht="63.75" x14ac:dyDescent="0.2">
      <c r="A36" s="87">
        <v>31</v>
      </c>
      <c r="B36" s="84">
        <v>98290</v>
      </c>
      <c r="C36" s="80" t="s">
        <v>181</v>
      </c>
      <c r="D36" s="70">
        <v>19</v>
      </c>
      <c r="E36" s="70">
        <v>4</v>
      </c>
      <c r="F36" s="70">
        <f t="shared" si="3"/>
        <v>15</v>
      </c>
      <c r="G36" s="70">
        <v>716</v>
      </c>
      <c r="H36" s="65">
        <f t="shared" si="4"/>
        <v>501</v>
      </c>
      <c r="I36" s="65">
        <f t="shared" si="5"/>
        <v>7515</v>
      </c>
      <c r="J36" s="65">
        <f t="shared" si="6"/>
        <v>8867.6999999999989</v>
      </c>
    </row>
    <row r="37" spans="1:10" ht="25.5" x14ac:dyDescent="0.2">
      <c r="A37" s="87">
        <v>32</v>
      </c>
      <c r="B37" s="84">
        <v>98290</v>
      </c>
      <c r="C37" s="80" t="s">
        <v>182</v>
      </c>
      <c r="D37" s="70">
        <v>38</v>
      </c>
      <c r="E37" s="70">
        <v>8</v>
      </c>
      <c r="F37" s="70">
        <f t="shared" si="3"/>
        <v>30</v>
      </c>
      <c r="G37" s="70">
        <v>199</v>
      </c>
      <c r="H37" s="65">
        <f t="shared" si="4"/>
        <v>139</v>
      </c>
      <c r="I37" s="65">
        <f t="shared" si="5"/>
        <v>4170</v>
      </c>
      <c r="J37" s="65">
        <f t="shared" si="6"/>
        <v>4920.5999999999995</v>
      </c>
    </row>
    <row r="38" spans="1:10" x14ac:dyDescent="0.2">
      <c r="A38" s="87">
        <v>33</v>
      </c>
      <c r="B38" s="84">
        <v>98290</v>
      </c>
      <c r="C38" s="80" t="s">
        <v>164</v>
      </c>
      <c r="D38" s="70">
        <v>40</v>
      </c>
      <c r="E38" s="70">
        <v>6</v>
      </c>
      <c r="F38" s="70">
        <f t="shared" si="3"/>
        <v>34</v>
      </c>
      <c r="G38" s="70">
        <v>1664</v>
      </c>
      <c r="H38" s="65">
        <f t="shared" si="4"/>
        <v>1165</v>
      </c>
      <c r="I38" s="65">
        <f t="shared" si="5"/>
        <v>39610</v>
      </c>
      <c r="J38" s="65">
        <f t="shared" si="6"/>
        <v>46739.799999999996</v>
      </c>
    </row>
    <row r="39" spans="1:10" x14ac:dyDescent="0.2">
      <c r="A39" s="87">
        <v>34</v>
      </c>
      <c r="B39" s="84">
        <v>98290</v>
      </c>
      <c r="C39" s="80" t="s">
        <v>163</v>
      </c>
      <c r="D39" s="70">
        <v>7</v>
      </c>
      <c r="E39" s="70">
        <v>3</v>
      </c>
      <c r="F39" s="70">
        <f t="shared" si="3"/>
        <v>4</v>
      </c>
      <c r="G39" s="70">
        <v>1369</v>
      </c>
      <c r="H39" s="65">
        <f t="shared" si="4"/>
        <v>958</v>
      </c>
      <c r="I39" s="65">
        <f t="shared" si="5"/>
        <v>3832</v>
      </c>
      <c r="J39" s="65">
        <f t="shared" si="6"/>
        <v>4521.7599999999993</v>
      </c>
    </row>
    <row r="40" spans="1:10" x14ac:dyDescent="0.2">
      <c r="A40" s="87">
        <v>35</v>
      </c>
      <c r="B40" s="84">
        <v>98290</v>
      </c>
      <c r="C40" s="80" t="s">
        <v>198</v>
      </c>
      <c r="D40" s="70">
        <v>40</v>
      </c>
      <c r="E40" s="70"/>
      <c r="F40" s="70">
        <f t="shared" si="3"/>
        <v>40</v>
      </c>
      <c r="G40" s="70">
        <v>475</v>
      </c>
      <c r="H40" s="65">
        <f t="shared" si="4"/>
        <v>333</v>
      </c>
      <c r="I40" s="65">
        <f t="shared" si="5"/>
        <v>13320</v>
      </c>
      <c r="J40" s="65">
        <f t="shared" si="6"/>
        <v>15717.599999999999</v>
      </c>
    </row>
    <row r="41" spans="1:10" x14ac:dyDescent="0.2">
      <c r="A41" s="87">
        <v>36</v>
      </c>
      <c r="B41" s="84">
        <v>98290</v>
      </c>
      <c r="C41" s="80" t="s">
        <v>199</v>
      </c>
      <c r="D41" s="70">
        <v>7</v>
      </c>
      <c r="E41" s="70"/>
      <c r="F41" s="70">
        <f t="shared" si="3"/>
        <v>7</v>
      </c>
      <c r="G41" s="70">
        <v>475</v>
      </c>
      <c r="H41" s="65">
        <f t="shared" si="4"/>
        <v>333</v>
      </c>
      <c r="I41" s="65">
        <f t="shared" si="5"/>
        <v>2331</v>
      </c>
      <c r="J41" s="65">
        <f t="shared" si="6"/>
        <v>2750.58</v>
      </c>
    </row>
    <row r="42" spans="1:10" x14ac:dyDescent="0.2">
      <c r="A42" s="87">
        <v>37</v>
      </c>
      <c r="B42" s="84">
        <v>98290</v>
      </c>
      <c r="C42" s="80" t="s">
        <v>165</v>
      </c>
      <c r="D42" s="70">
        <v>6</v>
      </c>
      <c r="E42" s="70"/>
      <c r="F42" s="70">
        <f t="shared" si="3"/>
        <v>6</v>
      </c>
      <c r="G42" s="70">
        <v>1023</v>
      </c>
      <c r="H42" s="65">
        <f t="shared" si="4"/>
        <v>716</v>
      </c>
      <c r="I42" s="65">
        <f t="shared" si="5"/>
        <v>4296</v>
      </c>
      <c r="J42" s="65">
        <f t="shared" si="6"/>
        <v>5069.28</v>
      </c>
    </row>
    <row r="43" spans="1:10" x14ac:dyDescent="0.2">
      <c r="A43" s="87">
        <v>38</v>
      </c>
      <c r="B43" s="84">
        <v>98290</v>
      </c>
      <c r="C43" s="80" t="s">
        <v>200</v>
      </c>
      <c r="D43" s="70">
        <v>4</v>
      </c>
      <c r="E43" s="70"/>
      <c r="F43" s="70">
        <f t="shared" si="3"/>
        <v>4</v>
      </c>
      <c r="G43" s="70">
        <v>475</v>
      </c>
      <c r="H43" s="65">
        <f t="shared" si="4"/>
        <v>333</v>
      </c>
      <c r="I43" s="65">
        <f t="shared" si="5"/>
        <v>1332</v>
      </c>
      <c r="J43" s="65">
        <f t="shared" si="6"/>
        <v>1571.76</v>
      </c>
    </row>
    <row r="44" spans="1:10" ht="51" x14ac:dyDescent="0.2">
      <c r="A44" s="87">
        <v>39</v>
      </c>
      <c r="B44" s="84">
        <v>98290</v>
      </c>
      <c r="C44" s="80" t="s">
        <v>176</v>
      </c>
      <c r="D44" s="70">
        <v>100</v>
      </c>
      <c r="E44" s="70">
        <v>100</v>
      </c>
      <c r="F44" s="70">
        <f t="shared" si="3"/>
        <v>0</v>
      </c>
      <c r="G44" s="70">
        <v>46</v>
      </c>
      <c r="H44" s="65">
        <f t="shared" si="4"/>
        <v>32</v>
      </c>
      <c r="I44" s="65">
        <f t="shared" si="5"/>
        <v>0</v>
      </c>
      <c r="J44" s="65">
        <f t="shared" si="6"/>
        <v>0</v>
      </c>
    </row>
    <row r="45" spans="1:10" x14ac:dyDescent="0.2">
      <c r="A45" s="87">
        <v>40</v>
      </c>
      <c r="B45" s="83">
        <v>2007734</v>
      </c>
      <c r="C45" s="80" t="s">
        <v>1</v>
      </c>
      <c r="D45" s="70">
        <v>16</v>
      </c>
      <c r="E45" s="70"/>
      <c r="F45" s="70">
        <f t="shared" si="3"/>
        <v>16</v>
      </c>
      <c r="G45" s="70">
        <v>387</v>
      </c>
      <c r="H45" s="65">
        <f t="shared" ref="H45:H78" si="7">ROUND(G45*$H$2,0)</f>
        <v>224</v>
      </c>
      <c r="I45" s="65">
        <f t="shared" ref="I45" si="8">H45*F45</f>
        <v>3584</v>
      </c>
      <c r="J45" s="65">
        <f t="shared" ref="J45:J78" si="9">I45*1.18</f>
        <v>4229.12</v>
      </c>
    </row>
    <row r="46" spans="1:10" x14ac:dyDescent="0.2">
      <c r="A46" s="87">
        <v>41</v>
      </c>
      <c r="B46" s="83">
        <v>2078588</v>
      </c>
      <c r="C46" s="80" t="s">
        <v>77</v>
      </c>
      <c r="D46" s="70">
        <v>16</v>
      </c>
      <c r="E46" s="70">
        <v>6</v>
      </c>
      <c r="F46" s="70">
        <f t="shared" si="3"/>
        <v>10</v>
      </c>
      <c r="G46" s="70">
        <v>225</v>
      </c>
      <c r="H46" s="65">
        <f t="shared" si="7"/>
        <v>131</v>
      </c>
      <c r="I46" s="65">
        <f t="shared" ref="I46:I78" si="10">H46*F46</f>
        <v>1310</v>
      </c>
      <c r="J46" s="65">
        <f t="shared" si="9"/>
        <v>1545.8</v>
      </c>
    </row>
    <row r="47" spans="1:10" x14ac:dyDescent="0.2">
      <c r="A47" s="87">
        <v>42</v>
      </c>
      <c r="B47" s="83">
        <v>2078590</v>
      </c>
      <c r="C47" s="80" t="s">
        <v>78</v>
      </c>
      <c r="D47" s="70">
        <v>1</v>
      </c>
      <c r="E47" s="70"/>
      <c r="F47" s="70">
        <f t="shared" si="3"/>
        <v>1</v>
      </c>
      <c r="G47" s="70">
        <v>252</v>
      </c>
      <c r="H47" s="65">
        <f t="shared" si="7"/>
        <v>146</v>
      </c>
      <c r="I47" s="65">
        <f t="shared" si="10"/>
        <v>146</v>
      </c>
      <c r="J47" s="65">
        <f t="shared" si="9"/>
        <v>172.28</v>
      </c>
    </row>
    <row r="48" spans="1:10" x14ac:dyDescent="0.2">
      <c r="A48" s="87">
        <v>43</v>
      </c>
      <c r="B48" s="83">
        <v>3130580</v>
      </c>
      <c r="C48" s="80" t="s">
        <v>17</v>
      </c>
      <c r="D48" s="70">
        <v>72</v>
      </c>
      <c r="E48" s="70"/>
      <c r="F48" s="70">
        <f t="shared" si="3"/>
        <v>72</v>
      </c>
      <c r="G48" s="70">
        <v>175</v>
      </c>
      <c r="H48" s="65">
        <f t="shared" si="7"/>
        <v>102</v>
      </c>
      <c r="I48" s="65">
        <f t="shared" si="10"/>
        <v>7344</v>
      </c>
      <c r="J48" s="65">
        <f t="shared" si="9"/>
        <v>8665.92</v>
      </c>
    </row>
    <row r="49" spans="1:10" x14ac:dyDescent="0.2">
      <c r="A49" s="87">
        <v>44</v>
      </c>
      <c r="B49" s="83">
        <v>3160625</v>
      </c>
      <c r="C49" s="80" t="s">
        <v>141</v>
      </c>
      <c r="D49" s="70">
        <v>24</v>
      </c>
      <c r="E49" s="70"/>
      <c r="F49" s="70">
        <f t="shared" si="3"/>
        <v>24</v>
      </c>
      <c r="G49" s="70">
        <v>160</v>
      </c>
      <c r="H49" s="65">
        <f t="shared" si="7"/>
        <v>93</v>
      </c>
      <c r="I49" s="65">
        <f t="shared" si="10"/>
        <v>2232</v>
      </c>
      <c r="J49" s="65">
        <f t="shared" si="9"/>
        <v>2633.7599999999998</v>
      </c>
    </row>
    <row r="50" spans="1:10" x14ac:dyDescent="0.2">
      <c r="A50" s="87">
        <v>45</v>
      </c>
      <c r="B50" s="83">
        <v>22713320</v>
      </c>
      <c r="C50" s="80" t="s">
        <v>106</v>
      </c>
      <c r="D50" s="70">
        <v>8</v>
      </c>
      <c r="E50" s="70"/>
      <c r="F50" s="70">
        <f t="shared" si="3"/>
        <v>8</v>
      </c>
      <c r="G50" s="70">
        <v>346</v>
      </c>
      <c r="H50" s="65">
        <f t="shared" si="7"/>
        <v>201</v>
      </c>
      <c r="I50" s="65">
        <f t="shared" si="10"/>
        <v>1608</v>
      </c>
      <c r="J50" s="65">
        <f t="shared" si="9"/>
        <v>1897.4399999999998</v>
      </c>
    </row>
    <row r="51" spans="1:10" ht="25.5" x14ac:dyDescent="0.2">
      <c r="A51" s="87">
        <v>46</v>
      </c>
      <c r="B51" s="83">
        <v>22713505</v>
      </c>
      <c r="C51" s="80" t="s">
        <v>108</v>
      </c>
      <c r="D51" s="70">
        <v>3</v>
      </c>
      <c r="E51" s="70"/>
      <c r="F51" s="70">
        <f t="shared" si="3"/>
        <v>3</v>
      </c>
      <c r="G51" s="70">
        <v>461</v>
      </c>
      <c r="H51" s="65">
        <f t="shared" si="7"/>
        <v>267</v>
      </c>
      <c r="I51" s="65">
        <f t="shared" si="10"/>
        <v>801</v>
      </c>
      <c r="J51" s="65">
        <f t="shared" si="9"/>
        <v>945.18</v>
      </c>
    </row>
    <row r="52" spans="1:10" x14ac:dyDescent="0.2">
      <c r="A52" s="87">
        <v>47</v>
      </c>
      <c r="B52" s="83">
        <v>22713510</v>
      </c>
      <c r="C52" s="80" t="s">
        <v>107</v>
      </c>
      <c r="D52" s="70">
        <v>2</v>
      </c>
      <c r="E52" s="70">
        <v>2</v>
      </c>
      <c r="F52" s="70">
        <f t="shared" si="3"/>
        <v>0</v>
      </c>
      <c r="G52" s="70">
        <v>430</v>
      </c>
      <c r="H52" s="65">
        <f t="shared" si="7"/>
        <v>249</v>
      </c>
      <c r="I52" s="65">
        <f t="shared" si="10"/>
        <v>0</v>
      </c>
      <c r="J52" s="65">
        <f t="shared" si="9"/>
        <v>0</v>
      </c>
    </row>
    <row r="53" spans="1:10" x14ac:dyDescent="0.2">
      <c r="A53" s="87">
        <v>48</v>
      </c>
      <c r="B53" s="83">
        <v>22714605</v>
      </c>
      <c r="C53" s="80" t="s">
        <v>140</v>
      </c>
      <c r="D53" s="70">
        <v>4</v>
      </c>
      <c r="E53" s="70"/>
      <c r="F53" s="70">
        <f t="shared" si="3"/>
        <v>4</v>
      </c>
      <c r="G53" s="70">
        <v>475</v>
      </c>
      <c r="H53" s="65">
        <f t="shared" si="7"/>
        <v>276</v>
      </c>
      <c r="I53" s="65">
        <f t="shared" si="10"/>
        <v>1104</v>
      </c>
      <c r="J53" s="65">
        <f t="shared" si="9"/>
        <v>1302.72</v>
      </c>
    </row>
    <row r="54" spans="1:10" x14ac:dyDescent="0.2">
      <c r="A54" s="87">
        <v>49</v>
      </c>
      <c r="B54" s="83">
        <v>22714613</v>
      </c>
      <c r="C54" s="80" t="s">
        <v>205</v>
      </c>
      <c r="D54" s="70">
        <v>23</v>
      </c>
      <c r="E54" s="70">
        <v>5</v>
      </c>
      <c r="F54" s="70">
        <f t="shared" si="3"/>
        <v>18</v>
      </c>
      <c r="G54" s="70">
        <v>687</v>
      </c>
      <c r="H54" s="65">
        <f t="shared" si="7"/>
        <v>398</v>
      </c>
      <c r="I54" s="65">
        <f t="shared" si="10"/>
        <v>7164</v>
      </c>
      <c r="J54" s="65">
        <f t="shared" si="9"/>
        <v>8453.52</v>
      </c>
    </row>
    <row r="55" spans="1:10" ht="25.5" x14ac:dyDescent="0.2">
      <c r="A55" s="87">
        <v>50</v>
      </c>
      <c r="B55" s="83">
        <v>22715524</v>
      </c>
      <c r="C55" s="80" t="s">
        <v>120</v>
      </c>
      <c r="D55" s="70">
        <v>10</v>
      </c>
      <c r="E55" s="70">
        <v>2</v>
      </c>
      <c r="F55" s="70">
        <f t="shared" si="3"/>
        <v>8</v>
      </c>
      <c r="G55" s="70">
        <v>490</v>
      </c>
      <c r="H55" s="65">
        <f t="shared" si="7"/>
        <v>284</v>
      </c>
      <c r="I55" s="65">
        <f t="shared" si="10"/>
        <v>2272</v>
      </c>
      <c r="J55" s="65">
        <f t="shared" si="9"/>
        <v>2680.96</v>
      </c>
    </row>
    <row r="56" spans="1:10" x14ac:dyDescent="0.2">
      <c r="A56" s="87">
        <v>51</v>
      </c>
      <c r="B56" s="83">
        <v>301650060287</v>
      </c>
      <c r="C56" s="80" t="s">
        <v>110</v>
      </c>
      <c r="D56" s="70">
        <v>10</v>
      </c>
      <c r="E56" s="70"/>
      <c r="F56" s="70">
        <f t="shared" si="3"/>
        <v>10</v>
      </c>
      <c r="G56" s="70">
        <v>475</v>
      </c>
      <c r="H56" s="65">
        <f t="shared" si="7"/>
        <v>276</v>
      </c>
      <c r="I56" s="65">
        <f t="shared" si="10"/>
        <v>2760</v>
      </c>
      <c r="J56" s="65">
        <f t="shared" si="9"/>
        <v>3256.7999999999997</v>
      </c>
    </row>
    <row r="57" spans="1:10" x14ac:dyDescent="0.2">
      <c r="A57" s="87">
        <v>52</v>
      </c>
      <c r="B57" s="83">
        <v>301650060826</v>
      </c>
      <c r="C57" s="80" t="s">
        <v>109</v>
      </c>
      <c r="D57" s="70">
        <v>10</v>
      </c>
      <c r="E57" s="70">
        <v>10</v>
      </c>
      <c r="F57" s="70">
        <f t="shared" si="3"/>
        <v>0</v>
      </c>
      <c r="G57" s="70">
        <v>480</v>
      </c>
      <c r="H57" s="65">
        <f t="shared" si="7"/>
        <v>278</v>
      </c>
      <c r="I57" s="65">
        <f t="shared" si="10"/>
        <v>0</v>
      </c>
      <c r="J57" s="65">
        <f t="shared" si="9"/>
        <v>0</v>
      </c>
    </row>
    <row r="58" spans="1:10" x14ac:dyDescent="0.2">
      <c r="A58" s="87">
        <v>53</v>
      </c>
      <c r="B58" s="83">
        <v>307030060826</v>
      </c>
      <c r="C58" s="80" t="s">
        <v>69</v>
      </c>
      <c r="D58" s="70">
        <v>12</v>
      </c>
      <c r="E58" s="70"/>
      <c r="F58" s="70">
        <f t="shared" si="3"/>
        <v>12</v>
      </c>
      <c r="G58" s="70">
        <v>975</v>
      </c>
      <c r="H58" s="65">
        <f t="shared" si="7"/>
        <v>566</v>
      </c>
      <c r="I58" s="65">
        <f t="shared" si="10"/>
        <v>6792</v>
      </c>
      <c r="J58" s="65">
        <f t="shared" si="9"/>
        <v>8014.5599999999995</v>
      </c>
    </row>
    <row r="59" spans="1:10" x14ac:dyDescent="0.2">
      <c r="A59" s="87">
        <v>54</v>
      </c>
      <c r="B59" s="83">
        <v>315151260824</v>
      </c>
      <c r="C59" s="80" t="s">
        <v>89</v>
      </c>
      <c r="D59" s="70">
        <v>2</v>
      </c>
      <c r="E59" s="70">
        <v>2</v>
      </c>
      <c r="F59" s="70">
        <f t="shared" si="3"/>
        <v>0</v>
      </c>
      <c r="G59" s="70">
        <v>385</v>
      </c>
      <c r="H59" s="65">
        <f t="shared" si="7"/>
        <v>223</v>
      </c>
      <c r="I59" s="65">
        <f t="shared" si="10"/>
        <v>0</v>
      </c>
      <c r="J59" s="65">
        <f t="shared" si="9"/>
        <v>0</v>
      </c>
    </row>
    <row r="60" spans="1:10" x14ac:dyDescent="0.2">
      <c r="A60" s="87">
        <v>55</v>
      </c>
      <c r="B60" s="83">
        <v>315153060824</v>
      </c>
      <c r="C60" s="80" t="s">
        <v>203</v>
      </c>
      <c r="D60" s="70">
        <v>2</v>
      </c>
      <c r="E60" s="70"/>
      <c r="F60" s="70">
        <f t="shared" si="3"/>
        <v>2</v>
      </c>
      <c r="G60" s="70">
        <v>396</v>
      </c>
      <c r="H60" s="65">
        <f t="shared" si="7"/>
        <v>230</v>
      </c>
      <c r="I60" s="65">
        <f t="shared" si="10"/>
        <v>460</v>
      </c>
      <c r="J60" s="65">
        <f t="shared" si="9"/>
        <v>542.79999999999995</v>
      </c>
    </row>
    <row r="61" spans="1:10" x14ac:dyDescent="0.2">
      <c r="A61" s="87">
        <v>56</v>
      </c>
      <c r="B61" s="83">
        <v>374478060309</v>
      </c>
      <c r="C61" s="80" t="s">
        <v>79</v>
      </c>
      <c r="D61" s="70">
        <v>15</v>
      </c>
      <c r="E61" s="70"/>
      <c r="F61" s="70">
        <f t="shared" si="3"/>
        <v>15</v>
      </c>
      <c r="G61" s="70">
        <v>882</v>
      </c>
      <c r="H61" s="65">
        <f t="shared" si="7"/>
        <v>512</v>
      </c>
      <c r="I61" s="65">
        <f t="shared" si="10"/>
        <v>7680</v>
      </c>
      <c r="J61" s="65">
        <f t="shared" si="9"/>
        <v>9062.4</v>
      </c>
    </row>
    <row r="62" spans="1:10" x14ac:dyDescent="0.2">
      <c r="A62" s="87">
        <v>57</v>
      </c>
      <c r="B62" s="83">
        <v>374478060828</v>
      </c>
      <c r="C62" s="80" t="s">
        <v>80</v>
      </c>
      <c r="D62" s="70">
        <v>20</v>
      </c>
      <c r="E62" s="70"/>
      <c r="F62" s="70">
        <f t="shared" si="3"/>
        <v>20</v>
      </c>
      <c r="G62" s="70">
        <v>882</v>
      </c>
      <c r="H62" s="65">
        <f t="shared" si="7"/>
        <v>512</v>
      </c>
      <c r="I62" s="65">
        <f t="shared" si="10"/>
        <v>10240</v>
      </c>
      <c r="J62" s="65">
        <f t="shared" si="9"/>
        <v>12083.199999999999</v>
      </c>
    </row>
    <row r="63" spans="1:10" x14ac:dyDescent="0.2">
      <c r="A63" s="87">
        <v>58</v>
      </c>
      <c r="B63" s="83">
        <v>374478060830</v>
      </c>
      <c r="C63" s="80" t="s">
        <v>81</v>
      </c>
      <c r="D63" s="70">
        <v>4</v>
      </c>
      <c r="E63" s="70"/>
      <c r="F63" s="70">
        <f t="shared" si="3"/>
        <v>4</v>
      </c>
      <c r="G63" s="70">
        <v>882</v>
      </c>
      <c r="H63" s="65">
        <f t="shared" si="7"/>
        <v>512</v>
      </c>
      <c r="I63" s="65">
        <f t="shared" si="10"/>
        <v>2048</v>
      </c>
      <c r="J63" s="65">
        <f t="shared" si="9"/>
        <v>2416.64</v>
      </c>
    </row>
    <row r="64" spans="1:10" x14ac:dyDescent="0.2">
      <c r="A64" s="87">
        <v>59</v>
      </c>
      <c r="B64" s="83">
        <v>374751060803</v>
      </c>
      <c r="C64" s="80" t="s">
        <v>51</v>
      </c>
      <c r="D64" s="70">
        <v>31</v>
      </c>
      <c r="E64" s="70">
        <v>7</v>
      </c>
      <c r="F64" s="70">
        <f t="shared" si="3"/>
        <v>24</v>
      </c>
      <c r="G64" s="70">
        <v>766</v>
      </c>
      <c r="H64" s="65">
        <f t="shared" si="7"/>
        <v>444</v>
      </c>
      <c r="I64" s="65">
        <f t="shared" si="10"/>
        <v>10656</v>
      </c>
      <c r="J64" s="65">
        <f t="shared" si="9"/>
        <v>12574.08</v>
      </c>
    </row>
    <row r="65" spans="1:10" ht="25.5" x14ac:dyDescent="0.2">
      <c r="A65" s="87">
        <v>60</v>
      </c>
      <c r="B65" s="83">
        <v>374755060816</v>
      </c>
      <c r="C65" s="80" t="s">
        <v>195</v>
      </c>
      <c r="D65" s="70">
        <v>31</v>
      </c>
      <c r="E65" s="70">
        <v>7</v>
      </c>
      <c r="F65" s="70">
        <f t="shared" si="3"/>
        <v>24</v>
      </c>
      <c r="G65" s="70">
        <v>294</v>
      </c>
      <c r="H65" s="65">
        <f t="shared" si="7"/>
        <v>171</v>
      </c>
      <c r="I65" s="65">
        <f t="shared" si="10"/>
        <v>4104</v>
      </c>
      <c r="J65" s="65">
        <f t="shared" si="9"/>
        <v>4842.7199999999993</v>
      </c>
    </row>
    <row r="66" spans="1:10" ht="25.5" x14ac:dyDescent="0.2">
      <c r="A66" s="87">
        <v>61</v>
      </c>
      <c r="B66" s="83">
        <v>374755060813</v>
      </c>
      <c r="C66" s="80" t="s">
        <v>190</v>
      </c>
      <c r="D66" s="70">
        <v>19</v>
      </c>
      <c r="E66" s="70"/>
      <c r="F66" s="70">
        <f t="shared" si="3"/>
        <v>19</v>
      </c>
      <c r="G66" s="70">
        <v>294</v>
      </c>
      <c r="H66" s="65">
        <f t="shared" si="7"/>
        <v>171</v>
      </c>
      <c r="I66" s="65">
        <f t="shared" si="10"/>
        <v>3249</v>
      </c>
      <c r="J66" s="65">
        <f t="shared" si="9"/>
        <v>3833.8199999999997</v>
      </c>
    </row>
    <row r="67" spans="1:10" ht="25.5" x14ac:dyDescent="0.2">
      <c r="A67" s="87">
        <v>62</v>
      </c>
      <c r="B67" s="83">
        <v>374755660820</v>
      </c>
      <c r="C67" s="80" t="s">
        <v>197</v>
      </c>
      <c r="D67" s="70">
        <v>31</v>
      </c>
      <c r="E67" s="70">
        <v>14</v>
      </c>
      <c r="F67" s="70">
        <f t="shared" si="3"/>
        <v>17</v>
      </c>
      <c r="G67" s="70">
        <v>294</v>
      </c>
      <c r="H67" s="65">
        <f t="shared" si="7"/>
        <v>171</v>
      </c>
      <c r="I67" s="65">
        <f t="shared" si="10"/>
        <v>2907</v>
      </c>
      <c r="J67" s="65">
        <f t="shared" si="9"/>
        <v>3430.2599999999998</v>
      </c>
    </row>
    <row r="68" spans="1:10" ht="25.5" x14ac:dyDescent="0.2">
      <c r="A68" s="87">
        <v>63</v>
      </c>
      <c r="B68" s="83">
        <v>374755660841</v>
      </c>
      <c r="C68" s="80" t="s">
        <v>194</v>
      </c>
      <c r="D68" s="70">
        <v>19</v>
      </c>
      <c r="E68" s="70"/>
      <c r="F68" s="70">
        <f t="shared" si="3"/>
        <v>19</v>
      </c>
      <c r="G68" s="70">
        <v>294</v>
      </c>
      <c r="H68" s="65">
        <f t="shared" si="7"/>
        <v>171</v>
      </c>
      <c r="I68" s="65">
        <f t="shared" si="10"/>
        <v>3249</v>
      </c>
      <c r="J68" s="65">
        <f t="shared" si="9"/>
        <v>3833.8199999999997</v>
      </c>
    </row>
    <row r="69" spans="1:10" ht="25.5" x14ac:dyDescent="0.2">
      <c r="A69" s="87">
        <v>64</v>
      </c>
      <c r="B69" s="83">
        <v>374755260827</v>
      </c>
      <c r="C69" s="80" t="s">
        <v>196</v>
      </c>
      <c r="D69" s="70">
        <v>19</v>
      </c>
      <c r="E69" s="70"/>
      <c r="F69" s="70">
        <f t="shared" si="3"/>
        <v>19</v>
      </c>
      <c r="G69" s="70">
        <v>294</v>
      </c>
      <c r="H69" s="65">
        <f t="shared" si="7"/>
        <v>171</v>
      </c>
      <c r="I69" s="65">
        <f t="shared" si="10"/>
        <v>3249</v>
      </c>
      <c r="J69" s="65">
        <f t="shared" si="9"/>
        <v>3833.8199999999997</v>
      </c>
    </row>
    <row r="70" spans="1:10" ht="25.5" x14ac:dyDescent="0.2">
      <c r="A70" s="87">
        <v>65</v>
      </c>
      <c r="B70" s="83">
        <v>374755260342</v>
      </c>
      <c r="C70" s="80" t="s">
        <v>191</v>
      </c>
      <c r="D70" s="70">
        <v>31</v>
      </c>
      <c r="E70" s="70"/>
      <c r="F70" s="70">
        <f t="shared" si="3"/>
        <v>31</v>
      </c>
      <c r="G70" s="70">
        <v>294</v>
      </c>
      <c r="H70" s="65">
        <f t="shared" si="7"/>
        <v>171</v>
      </c>
      <c r="I70" s="65">
        <f t="shared" si="10"/>
        <v>5301</v>
      </c>
      <c r="J70" s="65">
        <f t="shared" si="9"/>
        <v>6255.1799999999994</v>
      </c>
    </row>
    <row r="71" spans="1:10" ht="25.5" x14ac:dyDescent="0.2">
      <c r="A71" s="87">
        <v>66</v>
      </c>
      <c r="B71" s="83">
        <v>374755460830</v>
      </c>
      <c r="C71" s="80" t="s">
        <v>192</v>
      </c>
      <c r="D71" s="70">
        <v>31</v>
      </c>
      <c r="E71" s="70"/>
      <c r="F71" s="70">
        <f t="shared" si="3"/>
        <v>31</v>
      </c>
      <c r="G71" s="70">
        <v>294</v>
      </c>
      <c r="H71" s="65">
        <f t="shared" si="7"/>
        <v>171</v>
      </c>
      <c r="I71" s="65">
        <f t="shared" si="10"/>
        <v>5301</v>
      </c>
      <c r="J71" s="65">
        <f t="shared" si="9"/>
        <v>6255.1799999999994</v>
      </c>
    </row>
    <row r="72" spans="1:10" ht="25.5" x14ac:dyDescent="0.2">
      <c r="A72" s="87">
        <v>67</v>
      </c>
      <c r="B72" s="83">
        <v>374755460815</v>
      </c>
      <c r="C72" s="80" t="s">
        <v>193</v>
      </c>
      <c r="D72" s="70">
        <v>19</v>
      </c>
      <c r="E72" s="70"/>
      <c r="F72" s="70">
        <f t="shared" ref="F72:F77" si="11">D72-E72</f>
        <v>19</v>
      </c>
      <c r="G72" s="70">
        <v>294</v>
      </c>
      <c r="H72" s="65">
        <f t="shared" si="7"/>
        <v>171</v>
      </c>
      <c r="I72" s="65">
        <f t="shared" si="10"/>
        <v>3249</v>
      </c>
      <c r="J72" s="65">
        <f t="shared" si="9"/>
        <v>3833.8199999999997</v>
      </c>
    </row>
    <row r="73" spans="1:10" x14ac:dyDescent="0.2">
      <c r="A73" s="87">
        <v>68</v>
      </c>
      <c r="B73" s="83">
        <v>485652660309</v>
      </c>
      <c r="C73" s="80" t="s">
        <v>71</v>
      </c>
      <c r="D73" s="70">
        <v>10</v>
      </c>
      <c r="E73" s="70">
        <v>5</v>
      </c>
      <c r="F73" s="70">
        <f t="shared" si="11"/>
        <v>5</v>
      </c>
      <c r="G73" s="70">
        <v>904</v>
      </c>
      <c r="H73" s="65">
        <f t="shared" si="7"/>
        <v>524</v>
      </c>
      <c r="I73" s="65">
        <f t="shared" si="10"/>
        <v>2620</v>
      </c>
      <c r="J73" s="65">
        <f t="shared" si="9"/>
        <v>3091.6</v>
      </c>
    </row>
    <row r="74" spans="1:10" x14ac:dyDescent="0.2">
      <c r="A74" s="87">
        <v>69</v>
      </c>
      <c r="B74" s="83">
        <v>485652660342</v>
      </c>
      <c r="C74" s="80" t="s">
        <v>72</v>
      </c>
      <c r="D74" s="70">
        <v>2</v>
      </c>
      <c r="E74" s="70"/>
      <c r="F74" s="70">
        <f t="shared" si="11"/>
        <v>2</v>
      </c>
      <c r="G74" s="70">
        <v>904</v>
      </c>
      <c r="H74" s="65">
        <f t="shared" si="7"/>
        <v>524</v>
      </c>
      <c r="I74" s="65">
        <f t="shared" si="10"/>
        <v>1048</v>
      </c>
      <c r="J74" s="65">
        <f t="shared" si="9"/>
        <v>1236.6399999999999</v>
      </c>
    </row>
    <row r="75" spans="1:10" x14ac:dyDescent="0.2">
      <c r="A75" s="87">
        <v>70</v>
      </c>
      <c r="B75" s="83">
        <v>485652660824</v>
      </c>
      <c r="C75" s="80" t="s">
        <v>73</v>
      </c>
      <c r="D75" s="70">
        <v>10</v>
      </c>
      <c r="E75" s="70"/>
      <c r="F75" s="70">
        <f t="shared" si="11"/>
        <v>10</v>
      </c>
      <c r="G75" s="70">
        <v>904</v>
      </c>
      <c r="H75" s="65">
        <f t="shared" si="7"/>
        <v>524</v>
      </c>
      <c r="I75" s="65">
        <f t="shared" si="10"/>
        <v>5240</v>
      </c>
      <c r="J75" s="65">
        <f t="shared" si="9"/>
        <v>6183.2</v>
      </c>
    </row>
    <row r="76" spans="1:10" x14ac:dyDescent="0.2">
      <c r="A76" s="87">
        <v>71</v>
      </c>
      <c r="B76" s="83">
        <v>485652660828</v>
      </c>
      <c r="C76" s="80" t="s">
        <v>74</v>
      </c>
      <c r="D76" s="70">
        <v>6</v>
      </c>
      <c r="E76" s="70"/>
      <c r="F76" s="70">
        <f t="shared" si="11"/>
        <v>6</v>
      </c>
      <c r="G76" s="70">
        <v>904</v>
      </c>
      <c r="H76" s="65">
        <f t="shared" si="7"/>
        <v>524</v>
      </c>
      <c r="I76" s="65">
        <f t="shared" si="10"/>
        <v>3144</v>
      </c>
      <c r="J76" s="65">
        <f t="shared" si="9"/>
        <v>3709.9199999999996</v>
      </c>
    </row>
    <row r="77" spans="1:10" x14ac:dyDescent="0.2">
      <c r="A77" s="87">
        <v>72</v>
      </c>
      <c r="B77" s="83">
        <v>485652660830</v>
      </c>
      <c r="C77" s="80" t="s">
        <v>75</v>
      </c>
      <c r="D77" s="70">
        <v>3</v>
      </c>
      <c r="E77" s="70"/>
      <c r="F77" s="70">
        <f t="shared" si="11"/>
        <v>3</v>
      </c>
      <c r="G77" s="70">
        <v>904</v>
      </c>
      <c r="H77" s="65">
        <f t="shared" si="7"/>
        <v>524</v>
      </c>
      <c r="I77" s="65">
        <f t="shared" si="10"/>
        <v>1572</v>
      </c>
      <c r="J77" s="65">
        <f t="shared" si="9"/>
        <v>1854.9599999999998</v>
      </c>
    </row>
    <row r="78" spans="1:10" x14ac:dyDescent="0.2">
      <c r="A78" s="88">
        <v>73</v>
      </c>
      <c r="B78" s="85">
        <v>485652660833</v>
      </c>
      <c r="C78" s="81" t="s">
        <v>76</v>
      </c>
      <c r="D78" s="71">
        <v>4</v>
      </c>
      <c r="E78" s="71"/>
      <c r="F78" s="71">
        <f>D78-E78</f>
        <v>4</v>
      </c>
      <c r="G78" s="71">
        <v>904</v>
      </c>
      <c r="H78" s="67">
        <f t="shared" si="7"/>
        <v>524</v>
      </c>
      <c r="I78" s="67">
        <f t="shared" si="10"/>
        <v>2096</v>
      </c>
      <c r="J78" s="67">
        <f t="shared" si="9"/>
        <v>2473.2799999999997</v>
      </c>
    </row>
    <row r="80" spans="1:10" x14ac:dyDescent="0.2">
      <c r="C80" s="8" t="s">
        <v>119</v>
      </c>
      <c r="D80" s="72">
        <f>SUM(D7:D78)</f>
        <v>1388</v>
      </c>
      <c r="E80" s="72">
        <f>SUM(E7:E78)</f>
        <v>315</v>
      </c>
      <c r="F80" s="72">
        <f>SUM(F7:F78)</f>
        <v>1073</v>
      </c>
      <c r="I80" s="69">
        <f>SUM(I7:I79)</f>
        <v>371230</v>
      </c>
      <c r="J80" s="69">
        <f>SUM(J7:J79)</f>
        <v>438051.40000000014</v>
      </c>
    </row>
    <row r="81" spans="3:10" x14ac:dyDescent="0.2">
      <c r="C81" s="8" t="s">
        <v>118</v>
      </c>
      <c r="I81" s="3">
        <f>ROUND(I80*4%,0)</f>
        <v>14849</v>
      </c>
      <c r="J81" s="3">
        <f>I81*1.18</f>
        <v>17521.82</v>
      </c>
    </row>
    <row r="82" spans="3:10" x14ac:dyDescent="0.2">
      <c r="C82"/>
      <c r="I82"/>
      <c r="J82"/>
    </row>
    <row r="83" spans="3:10" x14ac:dyDescent="0.2">
      <c r="C83" s="8" t="s">
        <v>117</v>
      </c>
      <c r="I83" s="9">
        <f>SUM(I80:I81)</f>
        <v>386079</v>
      </c>
      <c r="J83" s="9">
        <f>SUM(J80:J81)</f>
        <v>455573.22000000015</v>
      </c>
    </row>
    <row r="87" spans="3:10" x14ac:dyDescent="0.2">
      <c r="C87" s="17"/>
    </row>
  </sheetData>
  <autoFilter ref="A6:J80"/>
  <pageMargins left="0.70866141732283472" right="0.70866141732283472" top="0.74803149606299213" bottom="0.74803149606299213" header="0.31496062992125984" footer="0.31496062992125984"/>
  <pageSetup paperSize="9" scale="66" fitToHeight="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J102"/>
  <sheetViews>
    <sheetView topLeftCell="A10" workbookViewId="0">
      <selection activeCell="C17" sqref="C17"/>
    </sheetView>
  </sheetViews>
  <sheetFormatPr defaultColWidth="8.85546875" defaultRowHeight="12.75" x14ac:dyDescent="0.2"/>
  <cols>
    <col min="1" max="1" width="4.28515625" style="90" customWidth="1"/>
    <col min="2" max="2" width="16.42578125" style="90" customWidth="1"/>
    <col min="3" max="3" width="71.28515625" style="98" bestFit="1" customWidth="1"/>
    <col min="4" max="4" width="15.7109375" style="90" customWidth="1"/>
    <col min="5" max="5" width="11.7109375" style="90" customWidth="1"/>
    <col min="6" max="6" width="10.7109375" style="90" customWidth="1"/>
    <col min="7" max="7" width="15.5703125" style="90" customWidth="1"/>
    <col min="8" max="8" width="18.5703125" style="90" customWidth="1"/>
    <col min="9" max="9" width="17" style="90" customWidth="1"/>
    <col min="10" max="10" width="17.140625" style="90" customWidth="1"/>
    <col min="11" max="16384" width="8.85546875" style="90"/>
  </cols>
  <sheetData>
    <row r="2" spans="1:10" hidden="1" x14ac:dyDescent="0.2">
      <c r="H2" s="91">
        <v>0.57999999999999996</v>
      </c>
      <c r="I2" s="91">
        <v>0.7</v>
      </c>
    </row>
    <row r="3" spans="1:10" x14ac:dyDescent="0.2">
      <c r="H3" s="91"/>
      <c r="I3" s="91"/>
    </row>
    <row r="4" spans="1:10" x14ac:dyDescent="0.2">
      <c r="H4" s="91"/>
      <c r="I4" s="91"/>
    </row>
    <row r="6" spans="1:10" ht="45" x14ac:dyDescent="0.2">
      <c r="A6" s="99" t="s">
        <v>201</v>
      </c>
      <c r="B6" s="99" t="s">
        <v>36</v>
      </c>
      <c r="C6" s="99" t="s">
        <v>112</v>
      </c>
      <c r="D6" s="99" t="s">
        <v>166</v>
      </c>
      <c r="E6" s="100" t="s">
        <v>167</v>
      </c>
      <c r="F6" s="99" t="s">
        <v>168</v>
      </c>
      <c r="G6" s="99" t="s">
        <v>114</v>
      </c>
      <c r="H6" s="99" t="s">
        <v>288</v>
      </c>
      <c r="I6" s="99" t="s">
        <v>115</v>
      </c>
      <c r="J6" s="99" t="s">
        <v>116</v>
      </c>
    </row>
    <row r="7" spans="1:10" ht="25.5" x14ac:dyDescent="0.2">
      <c r="A7" s="101">
        <v>1</v>
      </c>
      <c r="B7" s="102">
        <v>1131</v>
      </c>
      <c r="C7" s="103" t="s">
        <v>215</v>
      </c>
      <c r="D7" s="104">
        <v>148</v>
      </c>
      <c r="E7" s="104">
        <v>34</v>
      </c>
      <c r="F7" s="104">
        <f>D7-E7</f>
        <v>114</v>
      </c>
      <c r="G7" s="104">
        <v>306</v>
      </c>
      <c r="H7" s="105">
        <f>ROUND(G7*$H$2,0)</f>
        <v>177</v>
      </c>
      <c r="I7" s="105">
        <f>H7*F7</f>
        <v>20178</v>
      </c>
      <c r="J7" s="105">
        <f>I7*1.18</f>
        <v>23810.039999999997</v>
      </c>
    </row>
    <row r="8" spans="1:10" ht="25.5" x14ac:dyDescent="0.2">
      <c r="A8" s="106">
        <v>2</v>
      </c>
      <c r="B8" s="107">
        <v>1131</v>
      </c>
      <c r="C8" s="93" t="s">
        <v>221</v>
      </c>
      <c r="D8" s="108">
        <v>74</v>
      </c>
      <c r="E8" s="108">
        <v>8</v>
      </c>
      <c r="F8" s="108">
        <f t="shared" ref="F8:F71" si="0">D8-E8</f>
        <v>66</v>
      </c>
      <c r="G8" s="108">
        <v>306</v>
      </c>
      <c r="H8" s="109">
        <f t="shared" ref="H8:H73" si="1">ROUND(G8*$H$2,0)</f>
        <v>177</v>
      </c>
      <c r="I8" s="109">
        <f t="shared" ref="I8:I73" si="2">H8*F8</f>
        <v>11682</v>
      </c>
      <c r="J8" s="109">
        <f t="shared" ref="J8:J73" si="3">I8*1.18</f>
        <v>13784.759999999998</v>
      </c>
    </row>
    <row r="9" spans="1:10" ht="25.5" x14ac:dyDescent="0.2">
      <c r="A9" s="106">
        <v>3</v>
      </c>
      <c r="B9" s="107">
        <v>1131</v>
      </c>
      <c r="C9" s="93" t="s">
        <v>226</v>
      </c>
      <c r="D9" s="108">
        <v>73</v>
      </c>
      <c r="E9" s="108"/>
      <c r="F9" s="108">
        <f t="shared" si="0"/>
        <v>73</v>
      </c>
      <c r="G9" s="108">
        <v>306</v>
      </c>
      <c r="H9" s="109">
        <f t="shared" si="1"/>
        <v>177</v>
      </c>
      <c r="I9" s="109">
        <f t="shared" si="2"/>
        <v>12921</v>
      </c>
      <c r="J9" s="109">
        <f t="shared" si="3"/>
        <v>15246.779999999999</v>
      </c>
    </row>
    <row r="10" spans="1:10" x14ac:dyDescent="0.2">
      <c r="A10" s="106">
        <v>4</v>
      </c>
      <c r="B10" s="107">
        <v>1453</v>
      </c>
      <c r="C10" s="93" t="s">
        <v>217</v>
      </c>
      <c r="D10" s="108">
        <v>26</v>
      </c>
      <c r="E10" s="108">
        <v>12</v>
      </c>
      <c r="F10" s="108">
        <f t="shared" si="0"/>
        <v>14</v>
      </c>
      <c r="G10" s="108">
        <v>1224</v>
      </c>
      <c r="H10" s="109">
        <f t="shared" si="1"/>
        <v>710</v>
      </c>
      <c r="I10" s="109">
        <f t="shared" si="2"/>
        <v>9940</v>
      </c>
      <c r="J10" s="109">
        <f t="shared" si="3"/>
        <v>11729.199999999999</v>
      </c>
    </row>
    <row r="11" spans="1:10" x14ac:dyDescent="0.2">
      <c r="A11" s="106">
        <v>5</v>
      </c>
      <c r="B11" s="107">
        <v>1453</v>
      </c>
      <c r="C11" s="93" t="s">
        <v>228</v>
      </c>
      <c r="D11" s="108">
        <v>17</v>
      </c>
      <c r="E11" s="108">
        <v>4</v>
      </c>
      <c r="F11" s="108">
        <f t="shared" si="0"/>
        <v>13</v>
      </c>
      <c r="G11" s="108">
        <v>1198</v>
      </c>
      <c r="H11" s="109">
        <f t="shared" si="1"/>
        <v>695</v>
      </c>
      <c r="I11" s="109">
        <f t="shared" si="2"/>
        <v>9035</v>
      </c>
      <c r="J11" s="109">
        <f t="shared" si="3"/>
        <v>10661.3</v>
      </c>
    </row>
    <row r="12" spans="1:10" x14ac:dyDescent="0.2">
      <c r="A12" s="106">
        <v>6</v>
      </c>
      <c r="B12" s="107">
        <v>1453</v>
      </c>
      <c r="C12" s="93" t="s">
        <v>249</v>
      </c>
      <c r="D12" s="108">
        <v>13</v>
      </c>
      <c r="E12" s="108">
        <v>9</v>
      </c>
      <c r="F12" s="108">
        <f t="shared" si="0"/>
        <v>4</v>
      </c>
      <c r="G12" s="108">
        <v>1224</v>
      </c>
      <c r="H12" s="109">
        <f t="shared" si="1"/>
        <v>710</v>
      </c>
      <c r="I12" s="109">
        <f t="shared" si="2"/>
        <v>2840</v>
      </c>
      <c r="J12" s="109">
        <f t="shared" si="3"/>
        <v>3351.2</v>
      </c>
    </row>
    <row r="13" spans="1:10" x14ac:dyDescent="0.2">
      <c r="A13" s="106">
        <v>7</v>
      </c>
      <c r="B13" s="107">
        <v>1502</v>
      </c>
      <c r="C13" s="93" t="s">
        <v>239</v>
      </c>
      <c r="D13" s="108">
        <v>34</v>
      </c>
      <c r="E13" s="108"/>
      <c r="F13" s="108">
        <f t="shared" si="0"/>
        <v>34</v>
      </c>
      <c r="G13" s="108">
        <v>318</v>
      </c>
      <c r="H13" s="109">
        <f t="shared" si="1"/>
        <v>184</v>
      </c>
      <c r="I13" s="109">
        <f t="shared" si="2"/>
        <v>6256</v>
      </c>
      <c r="J13" s="109">
        <f t="shared" si="3"/>
        <v>7382.08</v>
      </c>
    </row>
    <row r="14" spans="1:10" x14ac:dyDescent="0.2">
      <c r="A14" s="106">
        <v>8</v>
      </c>
      <c r="B14" s="107">
        <v>2057</v>
      </c>
      <c r="C14" s="93" t="s">
        <v>210</v>
      </c>
      <c r="D14" s="108">
        <v>1</v>
      </c>
      <c r="E14" s="108"/>
      <c r="F14" s="108">
        <f t="shared" si="0"/>
        <v>1</v>
      </c>
      <c r="G14" s="108">
        <v>832</v>
      </c>
      <c r="H14" s="109">
        <f t="shared" si="1"/>
        <v>483</v>
      </c>
      <c r="I14" s="109">
        <f t="shared" si="2"/>
        <v>483</v>
      </c>
      <c r="J14" s="109">
        <f t="shared" si="3"/>
        <v>569.93999999999994</v>
      </c>
    </row>
    <row r="15" spans="1:10" x14ac:dyDescent="0.2">
      <c r="A15" s="106">
        <v>9</v>
      </c>
      <c r="B15" s="107">
        <v>2057</v>
      </c>
      <c r="C15" s="93" t="s">
        <v>94</v>
      </c>
      <c r="D15" s="108">
        <v>40</v>
      </c>
      <c r="E15" s="108"/>
      <c r="F15" s="108">
        <f t="shared" si="0"/>
        <v>40</v>
      </c>
      <c r="G15" s="108">
        <v>342</v>
      </c>
      <c r="H15" s="109">
        <f t="shared" si="1"/>
        <v>198</v>
      </c>
      <c r="I15" s="109">
        <f t="shared" si="2"/>
        <v>7920</v>
      </c>
      <c r="J15" s="109">
        <f t="shared" si="3"/>
        <v>9345.6</v>
      </c>
    </row>
    <row r="16" spans="1:10" x14ac:dyDescent="0.2">
      <c r="A16" s="106">
        <v>10</v>
      </c>
      <c r="B16" s="107">
        <v>2057</v>
      </c>
      <c r="C16" s="93" t="s">
        <v>214</v>
      </c>
      <c r="D16" s="108">
        <v>12</v>
      </c>
      <c r="E16" s="108">
        <v>10</v>
      </c>
      <c r="F16" s="108">
        <f t="shared" si="0"/>
        <v>2</v>
      </c>
      <c r="G16" s="108">
        <v>338</v>
      </c>
      <c r="H16" s="109">
        <f t="shared" si="1"/>
        <v>196</v>
      </c>
      <c r="I16" s="109">
        <f t="shared" si="2"/>
        <v>392</v>
      </c>
      <c r="J16" s="109">
        <f t="shared" si="3"/>
        <v>462.56</v>
      </c>
    </row>
    <row r="17" spans="1:10" x14ac:dyDescent="0.2">
      <c r="A17" s="106">
        <v>11</v>
      </c>
      <c r="B17" s="107">
        <v>2057</v>
      </c>
      <c r="C17" s="93" t="s">
        <v>237</v>
      </c>
      <c r="D17" s="108">
        <v>1</v>
      </c>
      <c r="E17" s="108">
        <v>1</v>
      </c>
      <c r="F17" s="108">
        <f t="shared" si="0"/>
        <v>0</v>
      </c>
      <c r="G17" s="108">
        <v>297</v>
      </c>
      <c r="H17" s="109">
        <f t="shared" si="1"/>
        <v>172</v>
      </c>
      <c r="I17" s="109">
        <f t="shared" si="2"/>
        <v>0</v>
      </c>
      <c r="J17" s="109">
        <f t="shared" si="3"/>
        <v>0</v>
      </c>
    </row>
    <row r="18" spans="1:10" x14ac:dyDescent="0.2">
      <c r="A18" s="106">
        <v>12</v>
      </c>
      <c r="B18" s="107">
        <v>2057</v>
      </c>
      <c r="C18" s="93" t="s">
        <v>234</v>
      </c>
      <c r="D18" s="108">
        <v>2</v>
      </c>
      <c r="E18" s="108"/>
      <c r="F18" s="108">
        <f t="shared" si="0"/>
        <v>2</v>
      </c>
      <c r="G18" s="108">
        <v>366</v>
      </c>
      <c r="H18" s="109">
        <f t="shared" si="1"/>
        <v>212</v>
      </c>
      <c r="I18" s="109">
        <f t="shared" si="2"/>
        <v>424</v>
      </c>
      <c r="J18" s="109">
        <f t="shared" si="3"/>
        <v>500.32</v>
      </c>
    </row>
    <row r="19" spans="1:10" x14ac:dyDescent="0.2">
      <c r="A19" s="106">
        <v>13</v>
      </c>
      <c r="B19" s="107">
        <v>2057</v>
      </c>
      <c r="C19" s="93" t="s">
        <v>236</v>
      </c>
      <c r="D19" s="108">
        <v>2</v>
      </c>
      <c r="E19" s="108"/>
      <c r="F19" s="108">
        <f t="shared" si="0"/>
        <v>2</v>
      </c>
      <c r="G19" s="108">
        <v>300</v>
      </c>
      <c r="H19" s="109">
        <f t="shared" si="1"/>
        <v>174</v>
      </c>
      <c r="I19" s="109">
        <f t="shared" si="2"/>
        <v>348</v>
      </c>
      <c r="J19" s="109">
        <f t="shared" si="3"/>
        <v>410.64</v>
      </c>
    </row>
    <row r="20" spans="1:10" x14ac:dyDescent="0.2">
      <c r="A20" s="106">
        <v>14</v>
      </c>
      <c r="B20" s="107">
        <v>2095</v>
      </c>
      <c r="C20" s="93" t="s">
        <v>211</v>
      </c>
      <c r="D20" s="108">
        <v>1</v>
      </c>
      <c r="E20" s="108"/>
      <c r="F20" s="108">
        <f t="shared" si="0"/>
        <v>1</v>
      </c>
      <c r="G20" s="108">
        <v>3414</v>
      </c>
      <c r="H20" s="109">
        <f t="shared" si="1"/>
        <v>1980</v>
      </c>
      <c r="I20" s="109">
        <f t="shared" si="2"/>
        <v>1980</v>
      </c>
      <c r="J20" s="109">
        <f t="shared" si="3"/>
        <v>2336.4</v>
      </c>
    </row>
    <row r="21" spans="1:10" x14ac:dyDescent="0.2">
      <c r="A21" s="106">
        <v>15</v>
      </c>
      <c r="B21" s="107">
        <v>2110</v>
      </c>
      <c r="C21" s="93" t="s">
        <v>278</v>
      </c>
      <c r="D21" s="108">
        <v>33</v>
      </c>
      <c r="E21" s="108">
        <v>12</v>
      </c>
      <c r="F21" s="108">
        <f t="shared" si="0"/>
        <v>21</v>
      </c>
      <c r="G21" s="108">
        <v>152</v>
      </c>
      <c r="H21" s="109">
        <f t="shared" si="1"/>
        <v>88</v>
      </c>
      <c r="I21" s="109">
        <f t="shared" si="2"/>
        <v>1848</v>
      </c>
      <c r="J21" s="109">
        <f t="shared" si="3"/>
        <v>2180.64</v>
      </c>
    </row>
    <row r="22" spans="1:10" x14ac:dyDescent="0.2">
      <c r="A22" s="106">
        <v>16</v>
      </c>
      <c r="B22" s="107">
        <v>2111</v>
      </c>
      <c r="C22" s="93" t="s">
        <v>270</v>
      </c>
      <c r="D22" s="108">
        <v>4</v>
      </c>
      <c r="E22" s="108"/>
      <c r="F22" s="108">
        <f t="shared" si="0"/>
        <v>4</v>
      </c>
      <c r="G22" s="108">
        <v>277</v>
      </c>
      <c r="H22" s="109">
        <f t="shared" si="1"/>
        <v>161</v>
      </c>
      <c r="I22" s="109">
        <f t="shared" si="2"/>
        <v>644</v>
      </c>
      <c r="J22" s="109">
        <f t="shared" si="3"/>
        <v>759.92</v>
      </c>
    </row>
    <row r="23" spans="1:10" x14ac:dyDescent="0.2">
      <c r="A23" s="106">
        <v>17</v>
      </c>
      <c r="B23" s="107">
        <v>2521</v>
      </c>
      <c r="C23" s="93" t="s">
        <v>230</v>
      </c>
      <c r="D23" s="108">
        <v>49</v>
      </c>
      <c r="E23" s="108">
        <v>12</v>
      </c>
      <c r="F23" s="108">
        <f t="shared" si="0"/>
        <v>37</v>
      </c>
      <c r="G23" s="108">
        <v>365</v>
      </c>
      <c r="H23" s="109">
        <f t="shared" si="1"/>
        <v>212</v>
      </c>
      <c r="I23" s="109">
        <f t="shared" si="2"/>
        <v>7844</v>
      </c>
      <c r="J23" s="109">
        <f t="shared" si="3"/>
        <v>9255.92</v>
      </c>
    </row>
    <row r="24" spans="1:10" x14ac:dyDescent="0.2">
      <c r="A24" s="106">
        <v>18</v>
      </c>
      <c r="B24" s="107">
        <v>2523</v>
      </c>
      <c r="C24" s="93" t="s">
        <v>100</v>
      </c>
      <c r="D24" s="108">
        <v>13</v>
      </c>
      <c r="E24" s="108">
        <v>1</v>
      </c>
      <c r="F24" s="108">
        <f t="shared" si="0"/>
        <v>12</v>
      </c>
      <c r="G24" s="108">
        <v>384</v>
      </c>
      <c r="H24" s="109">
        <f t="shared" si="1"/>
        <v>223</v>
      </c>
      <c r="I24" s="109">
        <f t="shared" si="2"/>
        <v>2676</v>
      </c>
      <c r="J24" s="109">
        <f t="shared" si="3"/>
        <v>3157.68</v>
      </c>
    </row>
    <row r="25" spans="1:10" x14ac:dyDescent="0.2">
      <c r="A25" s="106">
        <v>19</v>
      </c>
      <c r="B25" s="107">
        <v>2525</v>
      </c>
      <c r="C25" s="93" t="s">
        <v>241</v>
      </c>
      <c r="D25" s="108">
        <v>25</v>
      </c>
      <c r="E25" s="108">
        <v>1</v>
      </c>
      <c r="F25" s="108">
        <f t="shared" si="0"/>
        <v>24</v>
      </c>
      <c r="G25" s="108">
        <v>307</v>
      </c>
      <c r="H25" s="109">
        <f t="shared" si="1"/>
        <v>178</v>
      </c>
      <c r="I25" s="109">
        <f t="shared" si="2"/>
        <v>4272</v>
      </c>
      <c r="J25" s="109">
        <f t="shared" si="3"/>
        <v>5040.96</v>
      </c>
    </row>
    <row r="26" spans="1:10" x14ac:dyDescent="0.2">
      <c r="A26" s="106">
        <v>20</v>
      </c>
      <c r="B26" s="107">
        <v>2525</v>
      </c>
      <c r="C26" s="93" t="s">
        <v>259</v>
      </c>
      <c r="D26" s="108">
        <v>1</v>
      </c>
      <c r="E26" s="108"/>
      <c r="F26" s="108">
        <f t="shared" si="0"/>
        <v>1</v>
      </c>
      <c r="G26" s="108">
        <v>419</v>
      </c>
      <c r="H26" s="109">
        <f t="shared" si="1"/>
        <v>243</v>
      </c>
      <c r="I26" s="109">
        <f t="shared" si="2"/>
        <v>243</v>
      </c>
      <c r="J26" s="109">
        <f t="shared" si="3"/>
        <v>286.74</v>
      </c>
    </row>
    <row r="27" spans="1:10" x14ac:dyDescent="0.2">
      <c r="A27" s="106">
        <v>21</v>
      </c>
      <c r="B27" s="107">
        <v>2526</v>
      </c>
      <c r="C27" s="93" t="s">
        <v>276</v>
      </c>
      <c r="D27" s="108">
        <v>4</v>
      </c>
      <c r="E27" s="108"/>
      <c r="F27" s="108">
        <f t="shared" si="0"/>
        <v>4</v>
      </c>
      <c r="G27" s="108">
        <v>482</v>
      </c>
      <c r="H27" s="109">
        <f t="shared" si="1"/>
        <v>280</v>
      </c>
      <c r="I27" s="109">
        <f t="shared" si="2"/>
        <v>1120</v>
      </c>
      <c r="J27" s="109">
        <f t="shared" si="3"/>
        <v>1321.6</v>
      </c>
    </row>
    <row r="28" spans="1:10" x14ac:dyDescent="0.2">
      <c r="A28" s="106">
        <v>22</v>
      </c>
      <c r="B28" s="107">
        <v>2837</v>
      </c>
      <c r="C28" s="93" t="s">
        <v>275</v>
      </c>
      <c r="D28" s="108">
        <v>2</v>
      </c>
      <c r="E28" s="108">
        <v>1</v>
      </c>
      <c r="F28" s="108">
        <f t="shared" si="0"/>
        <v>1</v>
      </c>
      <c r="G28" s="108">
        <v>472</v>
      </c>
      <c r="H28" s="109">
        <f t="shared" si="1"/>
        <v>274</v>
      </c>
      <c r="I28" s="109">
        <f t="shared" si="2"/>
        <v>274</v>
      </c>
      <c r="J28" s="109">
        <f t="shared" si="3"/>
        <v>323.32</v>
      </c>
    </row>
    <row r="29" spans="1:10" x14ac:dyDescent="0.2">
      <c r="A29" s="106">
        <v>23</v>
      </c>
      <c r="B29" s="107">
        <v>2837</v>
      </c>
      <c r="C29" s="93" t="s">
        <v>273</v>
      </c>
      <c r="D29" s="108">
        <v>1</v>
      </c>
      <c r="E29" s="108"/>
      <c r="F29" s="108">
        <f t="shared" si="0"/>
        <v>1</v>
      </c>
      <c r="G29" s="108">
        <v>490</v>
      </c>
      <c r="H29" s="109">
        <f t="shared" si="1"/>
        <v>284</v>
      </c>
      <c r="I29" s="109">
        <f t="shared" si="2"/>
        <v>284</v>
      </c>
      <c r="J29" s="109">
        <f t="shared" si="3"/>
        <v>335.12</v>
      </c>
    </row>
    <row r="30" spans="1:10" x14ac:dyDescent="0.2">
      <c r="A30" s="106">
        <v>24</v>
      </c>
      <c r="B30" s="107">
        <v>2837</v>
      </c>
      <c r="C30" s="93" t="s">
        <v>274</v>
      </c>
      <c r="D30" s="108">
        <v>1</v>
      </c>
      <c r="E30" s="108"/>
      <c r="F30" s="108">
        <f t="shared" si="0"/>
        <v>1</v>
      </c>
      <c r="G30" s="108">
        <v>431</v>
      </c>
      <c r="H30" s="109">
        <f t="shared" si="1"/>
        <v>250</v>
      </c>
      <c r="I30" s="109">
        <f t="shared" si="2"/>
        <v>250</v>
      </c>
      <c r="J30" s="109">
        <f t="shared" si="3"/>
        <v>295</v>
      </c>
    </row>
    <row r="31" spans="1:10" x14ac:dyDescent="0.2">
      <c r="A31" s="106">
        <v>25</v>
      </c>
      <c r="B31" s="107">
        <v>2839</v>
      </c>
      <c r="C31" s="93" t="s">
        <v>277</v>
      </c>
      <c r="D31" s="108">
        <v>24</v>
      </c>
      <c r="E31" s="108">
        <v>7</v>
      </c>
      <c r="F31" s="108">
        <f t="shared" si="0"/>
        <v>17</v>
      </c>
      <c r="G31" s="108">
        <v>279</v>
      </c>
      <c r="H31" s="109">
        <f t="shared" si="1"/>
        <v>162</v>
      </c>
      <c r="I31" s="109">
        <f t="shared" si="2"/>
        <v>2754</v>
      </c>
      <c r="J31" s="109">
        <f t="shared" si="3"/>
        <v>3249.72</v>
      </c>
    </row>
    <row r="32" spans="1:10" x14ac:dyDescent="0.2">
      <c r="A32" s="106">
        <v>26</v>
      </c>
      <c r="B32" s="107">
        <v>3130</v>
      </c>
      <c r="C32" s="93" t="s">
        <v>232</v>
      </c>
      <c r="D32" s="108">
        <v>26</v>
      </c>
      <c r="E32" s="108"/>
      <c r="F32" s="108">
        <f t="shared" si="0"/>
        <v>26</v>
      </c>
      <c r="G32" s="108">
        <v>177</v>
      </c>
      <c r="H32" s="109">
        <f t="shared" si="1"/>
        <v>103</v>
      </c>
      <c r="I32" s="109">
        <f t="shared" si="2"/>
        <v>2678</v>
      </c>
      <c r="J32" s="109">
        <f t="shared" si="3"/>
        <v>3160.04</v>
      </c>
    </row>
    <row r="33" spans="1:10" x14ac:dyDescent="0.2">
      <c r="A33" s="106">
        <v>27</v>
      </c>
      <c r="B33" s="107">
        <v>3130</v>
      </c>
      <c r="C33" s="93" t="s">
        <v>233</v>
      </c>
      <c r="D33" s="108">
        <v>26</v>
      </c>
      <c r="E33" s="108"/>
      <c r="F33" s="108">
        <f t="shared" si="0"/>
        <v>26</v>
      </c>
      <c r="G33" s="108">
        <v>177</v>
      </c>
      <c r="H33" s="109">
        <f t="shared" si="1"/>
        <v>103</v>
      </c>
      <c r="I33" s="109">
        <f t="shared" si="2"/>
        <v>2678</v>
      </c>
      <c r="J33" s="109">
        <f t="shared" si="3"/>
        <v>3160.04</v>
      </c>
    </row>
    <row r="34" spans="1:10" x14ac:dyDescent="0.2">
      <c r="A34" s="106">
        <v>28</v>
      </c>
      <c r="B34" s="107">
        <v>3130</v>
      </c>
      <c r="C34" s="93" t="s">
        <v>231</v>
      </c>
      <c r="D34" s="108">
        <v>26</v>
      </c>
      <c r="E34" s="108">
        <v>6</v>
      </c>
      <c r="F34" s="108">
        <f t="shared" si="0"/>
        <v>20</v>
      </c>
      <c r="G34" s="108">
        <v>177</v>
      </c>
      <c r="H34" s="109">
        <f t="shared" si="1"/>
        <v>103</v>
      </c>
      <c r="I34" s="109">
        <f t="shared" si="2"/>
        <v>2060</v>
      </c>
      <c r="J34" s="109">
        <f t="shared" si="3"/>
        <v>2430.7999999999997</v>
      </c>
    </row>
    <row r="35" spans="1:10" x14ac:dyDescent="0.2">
      <c r="A35" s="106">
        <v>29</v>
      </c>
      <c r="B35" s="107">
        <v>3711</v>
      </c>
      <c r="C35" s="93" t="s">
        <v>240</v>
      </c>
      <c r="D35" s="108">
        <v>15</v>
      </c>
      <c r="E35" s="108"/>
      <c r="F35" s="108">
        <f t="shared" si="0"/>
        <v>15</v>
      </c>
      <c r="G35" s="108">
        <v>956</v>
      </c>
      <c r="H35" s="109">
        <f t="shared" si="1"/>
        <v>554</v>
      </c>
      <c r="I35" s="109">
        <f t="shared" si="2"/>
        <v>8310</v>
      </c>
      <c r="J35" s="109">
        <f t="shared" si="3"/>
        <v>9805.7999999999993</v>
      </c>
    </row>
    <row r="36" spans="1:10" x14ac:dyDescent="0.2">
      <c r="A36" s="106">
        <v>30</v>
      </c>
      <c r="B36" s="107">
        <v>3721</v>
      </c>
      <c r="C36" s="93" t="s">
        <v>268</v>
      </c>
      <c r="D36" s="108">
        <v>1</v>
      </c>
      <c r="E36" s="108"/>
      <c r="F36" s="108">
        <f t="shared" si="0"/>
        <v>1</v>
      </c>
      <c r="G36" s="108">
        <v>5396</v>
      </c>
      <c r="H36" s="109">
        <f t="shared" si="1"/>
        <v>3130</v>
      </c>
      <c r="I36" s="109">
        <f t="shared" si="2"/>
        <v>3130</v>
      </c>
      <c r="J36" s="109">
        <f t="shared" si="3"/>
        <v>3693.3999999999996</v>
      </c>
    </row>
    <row r="37" spans="1:10" x14ac:dyDescent="0.2">
      <c r="A37" s="106">
        <v>31</v>
      </c>
      <c r="B37" s="107">
        <v>3721</v>
      </c>
      <c r="C37" s="93" t="s">
        <v>269</v>
      </c>
      <c r="D37" s="108">
        <v>2</v>
      </c>
      <c r="E37" s="108"/>
      <c r="F37" s="108">
        <f t="shared" si="0"/>
        <v>2</v>
      </c>
      <c r="G37" s="108">
        <v>4501</v>
      </c>
      <c r="H37" s="109">
        <f t="shared" si="1"/>
        <v>2611</v>
      </c>
      <c r="I37" s="109">
        <f t="shared" si="2"/>
        <v>5222</v>
      </c>
      <c r="J37" s="109">
        <f t="shared" si="3"/>
        <v>6161.96</v>
      </c>
    </row>
    <row r="38" spans="1:10" x14ac:dyDescent="0.2">
      <c r="A38" s="106">
        <v>32</v>
      </c>
      <c r="B38" s="107">
        <v>3721</v>
      </c>
      <c r="C38" s="93" t="s">
        <v>283</v>
      </c>
      <c r="D38" s="108">
        <v>1</v>
      </c>
      <c r="E38" s="108"/>
      <c r="F38" s="108">
        <f t="shared" si="0"/>
        <v>1</v>
      </c>
      <c r="G38" s="108">
        <v>4501</v>
      </c>
      <c r="H38" s="109">
        <f t="shared" si="1"/>
        <v>2611</v>
      </c>
      <c r="I38" s="109">
        <f t="shared" si="2"/>
        <v>2611</v>
      </c>
      <c r="J38" s="109">
        <f t="shared" si="3"/>
        <v>3080.98</v>
      </c>
    </row>
    <row r="39" spans="1:10" x14ac:dyDescent="0.2">
      <c r="A39" s="106">
        <v>33</v>
      </c>
      <c r="B39" s="107">
        <v>3732</v>
      </c>
      <c r="C39" s="93" t="s">
        <v>43</v>
      </c>
      <c r="D39" s="108">
        <v>6</v>
      </c>
      <c r="E39" s="108"/>
      <c r="F39" s="108">
        <f t="shared" si="0"/>
        <v>6</v>
      </c>
      <c r="G39" s="108">
        <v>513</v>
      </c>
      <c r="H39" s="109">
        <f t="shared" si="1"/>
        <v>298</v>
      </c>
      <c r="I39" s="109">
        <f t="shared" si="2"/>
        <v>1788</v>
      </c>
      <c r="J39" s="109">
        <f t="shared" si="3"/>
        <v>2109.8399999999997</v>
      </c>
    </row>
    <row r="40" spans="1:10" x14ac:dyDescent="0.2">
      <c r="A40" s="106">
        <v>34</v>
      </c>
      <c r="B40" s="107">
        <v>3732</v>
      </c>
      <c r="C40" s="93" t="s">
        <v>246</v>
      </c>
      <c r="D40" s="108">
        <v>5</v>
      </c>
      <c r="E40" s="108"/>
      <c r="F40" s="108">
        <f t="shared" si="0"/>
        <v>5</v>
      </c>
      <c r="G40" s="108">
        <v>1161</v>
      </c>
      <c r="H40" s="109">
        <f t="shared" si="1"/>
        <v>673</v>
      </c>
      <c r="I40" s="109">
        <f t="shared" si="2"/>
        <v>3365</v>
      </c>
      <c r="J40" s="109">
        <f t="shared" si="3"/>
        <v>3970.7</v>
      </c>
    </row>
    <row r="41" spans="1:10" x14ac:dyDescent="0.2">
      <c r="A41" s="106">
        <v>35</v>
      </c>
      <c r="B41" s="107">
        <v>3732</v>
      </c>
      <c r="C41" s="93" t="s">
        <v>244</v>
      </c>
      <c r="D41" s="108">
        <v>10</v>
      </c>
      <c r="E41" s="108"/>
      <c r="F41" s="108">
        <f t="shared" si="0"/>
        <v>10</v>
      </c>
      <c r="G41" s="108">
        <v>1161</v>
      </c>
      <c r="H41" s="109">
        <f t="shared" si="1"/>
        <v>673</v>
      </c>
      <c r="I41" s="109">
        <f t="shared" si="2"/>
        <v>6730</v>
      </c>
      <c r="J41" s="109">
        <f t="shared" si="3"/>
        <v>7941.4</v>
      </c>
    </row>
    <row r="42" spans="1:10" x14ac:dyDescent="0.2">
      <c r="A42" s="106">
        <v>36</v>
      </c>
      <c r="B42" s="107">
        <v>3732</v>
      </c>
      <c r="C42" s="93" t="s">
        <v>245</v>
      </c>
      <c r="D42" s="108">
        <v>5</v>
      </c>
      <c r="E42" s="108"/>
      <c r="F42" s="108">
        <f t="shared" si="0"/>
        <v>5</v>
      </c>
      <c r="G42" s="108">
        <v>1161</v>
      </c>
      <c r="H42" s="109">
        <f t="shared" si="1"/>
        <v>673</v>
      </c>
      <c r="I42" s="109">
        <f t="shared" si="2"/>
        <v>3365</v>
      </c>
      <c r="J42" s="109">
        <f t="shared" si="3"/>
        <v>3970.7</v>
      </c>
    </row>
    <row r="43" spans="1:10" x14ac:dyDescent="0.2">
      <c r="A43" s="106">
        <v>37</v>
      </c>
      <c r="B43" s="107">
        <v>3732</v>
      </c>
      <c r="C43" s="93" t="s">
        <v>44</v>
      </c>
      <c r="D43" s="108">
        <v>1</v>
      </c>
      <c r="E43" s="108">
        <v>1</v>
      </c>
      <c r="F43" s="108">
        <f t="shared" si="0"/>
        <v>0</v>
      </c>
      <c r="G43" s="108">
        <v>2045</v>
      </c>
      <c r="H43" s="109">
        <f t="shared" si="1"/>
        <v>1186</v>
      </c>
      <c r="I43" s="109">
        <f t="shared" si="2"/>
        <v>0</v>
      </c>
      <c r="J43" s="109">
        <f t="shared" si="3"/>
        <v>0</v>
      </c>
    </row>
    <row r="44" spans="1:10" x14ac:dyDescent="0.2">
      <c r="A44" s="106">
        <v>38</v>
      </c>
      <c r="B44" s="107">
        <v>3732</v>
      </c>
      <c r="C44" s="93" t="s">
        <v>261</v>
      </c>
      <c r="D44" s="108">
        <v>4</v>
      </c>
      <c r="E44" s="108"/>
      <c r="F44" s="108">
        <f t="shared" si="0"/>
        <v>4</v>
      </c>
      <c r="G44" s="108">
        <v>977</v>
      </c>
      <c r="H44" s="109">
        <f t="shared" si="1"/>
        <v>567</v>
      </c>
      <c r="I44" s="109">
        <f t="shared" si="2"/>
        <v>2268</v>
      </c>
      <c r="J44" s="109">
        <f t="shared" si="3"/>
        <v>2676.24</v>
      </c>
    </row>
    <row r="45" spans="1:10" x14ac:dyDescent="0.2">
      <c r="A45" s="106">
        <v>39</v>
      </c>
      <c r="B45" s="107">
        <v>3732</v>
      </c>
      <c r="C45" s="93" t="s">
        <v>238</v>
      </c>
      <c r="D45" s="108">
        <v>12</v>
      </c>
      <c r="E45" s="108">
        <v>12</v>
      </c>
      <c r="F45" s="108">
        <f t="shared" si="0"/>
        <v>0</v>
      </c>
      <c r="G45" s="108">
        <v>1732</v>
      </c>
      <c r="H45" s="109">
        <f t="shared" si="1"/>
        <v>1005</v>
      </c>
      <c r="I45" s="109">
        <f t="shared" si="2"/>
        <v>0</v>
      </c>
      <c r="J45" s="109">
        <f t="shared" si="3"/>
        <v>0</v>
      </c>
    </row>
    <row r="46" spans="1:10" x14ac:dyDescent="0.2">
      <c r="A46" s="106">
        <v>40</v>
      </c>
      <c r="B46" s="107">
        <v>3732</v>
      </c>
      <c r="C46" s="93" t="s">
        <v>262</v>
      </c>
      <c r="D46" s="108">
        <v>5</v>
      </c>
      <c r="E46" s="108"/>
      <c r="F46" s="108">
        <f t="shared" si="0"/>
        <v>5</v>
      </c>
      <c r="G46" s="108">
        <v>1161</v>
      </c>
      <c r="H46" s="109">
        <f t="shared" si="1"/>
        <v>673</v>
      </c>
      <c r="I46" s="109">
        <f t="shared" si="2"/>
        <v>3365</v>
      </c>
      <c r="J46" s="109">
        <f t="shared" si="3"/>
        <v>3970.7</v>
      </c>
    </row>
    <row r="47" spans="1:10" x14ac:dyDescent="0.2">
      <c r="A47" s="106">
        <v>41</v>
      </c>
      <c r="B47" s="107">
        <v>3732</v>
      </c>
      <c r="C47" s="93" t="s">
        <v>263</v>
      </c>
      <c r="D47" s="108">
        <v>10</v>
      </c>
      <c r="E47" s="108">
        <v>1</v>
      </c>
      <c r="F47" s="108">
        <f t="shared" si="0"/>
        <v>9</v>
      </c>
      <c r="G47" s="108">
        <v>1161</v>
      </c>
      <c r="H47" s="109">
        <f t="shared" si="1"/>
        <v>673</v>
      </c>
      <c r="I47" s="109">
        <f t="shared" si="2"/>
        <v>6057</v>
      </c>
      <c r="J47" s="109">
        <f t="shared" si="3"/>
        <v>7147.2599999999993</v>
      </c>
    </row>
    <row r="48" spans="1:10" x14ac:dyDescent="0.2">
      <c r="A48" s="106">
        <v>42</v>
      </c>
      <c r="B48" s="107">
        <v>3732</v>
      </c>
      <c r="C48" s="93" t="s">
        <v>264</v>
      </c>
      <c r="D48" s="108">
        <v>15</v>
      </c>
      <c r="E48" s="108">
        <v>1</v>
      </c>
      <c r="F48" s="108">
        <f t="shared" si="0"/>
        <v>14</v>
      </c>
      <c r="G48" s="108">
        <v>1161</v>
      </c>
      <c r="H48" s="109">
        <f t="shared" si="1"/>
        <v>673</v>
      </c>
      <c r="I48" s="109">
        <f t="shared" si="2"/>
        <v>9422</v>
      </c>
      <c r="J48" s="109">
        <f t="shared" si="3"/>
        <v>11117.96</v>
      </c>
    </row>
    <row r="49" spans="1:10" x14ac:dyDescent="0.2">
      <c r="A49" s="106">
        <v>43</v>
      </c>
      <c r="B49" s="107">
        <v>3732</v>
      </c>
      <c r="C49" s="93" t="s">
        <v>285</v>
      </c>
      <c r="D49" s="108">
        <v>5</v>
      </c>
      <c r="E49" s="108"/>
      <c r="F49" s="108">
        <f t="shared" si="0"/>
        <v>5</v>
      </c>
      <c r="G49" s="108">
        <v>1161</v>
      </c>
      <c r="H49" s="109">
        <f t="shared" si="1"/>
        <v>673</v>
      </c>
      <c r="I49" s="109">
        <f t="shared" si="2"/>
        <v>3365</v>
      </c>
      <c r="J49" s="109">
        <f t="shared" si="3"/>
        <v>3970.7</v>
      </c>
    </row>
    <row r="50" spans="1:10" x14ac:dyDescent="0.2">
      <c r="A50" s="106">
        <v>44</v>
      </c>
      <c r="B50" s="107">
        <v>3732</v>
      </c>
      <c r="C50" s="93" t="s">
        <v>286</v>
      </c>
      <c r="D50" s="108">
        <v>5</v>
      </c>
      <c r="E50" s="108"/>
      <c r="F50" s="108">
        <f t="shared" si="0"/>
        <v>5</v>
      </c>
      <c r="G50" s="108">
        <v>1161</v>
      </c>
      <c r="H50" s="109">
        <f t="shared" si="1"/>
        <v>673</v>
      </c>
      <c r="I50" s="109">
        <f t="shared" si="2"/>
        <v>3365</v>
      </c>
      <c r="J50" s="109">
        <f t="shared" si="3"/>
        <v>3970.7</v>
      </c>
    </row>
    <row r="51" spans="1:10" ht="25.5" x14ac:dyDescent="0.2">
      <c r="A51" s="106">
        <v>45</v>
      </c>
      <c r="B51" s="107">
        <v>29022</v>
      </c>
      <c r="C51" s="93" t="s">
        <v>213</v>
      </c>
      <c r="D51" s="108">
        <v>10</v>
      </c>
      <c r="E51" s="108"/>
      <c r="F51" s="108">
        <f t="shared" si="0"/>
        <v>10</v>
      </c>
      <c r="G51" s="108">
        <v>5446</v>
      </c>
      <c r="H51" s="109">
        <f t="shared" si="1"/>
        <v>3159</v>
      </c>
      <c r="I51" s="109">
        <f t="shared" si="2"/>
        <v>31590</v>
      </c>
      <c r="J51" s="109">
        <f t="shared" si="3"/>
        <v>37276.199999999997</v>
      </c>
    </row>
    <row r="52" spans="1:10" x14ac:dyDescent="0.2">
      <c r="A52" s="106">
        <v>46</v>
      </c>
      <c r="B52" s="107">
        <v>1030605</v>
      </c>
      <c r="C52" s="93" t="s">
        <v>216</v>
      </c>
      <c r="D52" s="108">
        <v>148</v>
      </c>
      <c r="E52" s="108">
        <v>42</v>
      </c>
      <c r="F52" s="108">
        <f t="shared" si="0"/>
        <v>106</v>
      </c>
      <c r="G52" s="108">
        <v>124</v>
      </c>
      <c r="H52" s="109">
        <f t="shared" si="1"/>
        <v>72</v>
      </c>
      <c r="I52" s="109">
        <f t="shared" si="2"/>
        <v>7632</v>
      </c>
      <c r="J52" s="109">
        <f t="shared" si="3"/>
        <v>9005.76</v>
      </c>
    </row>
    <row r="53" spans="1:10" x14ac:dyDescent="0.2">
      <c r="A53" s="106">
        <v>47</v>
      </c>
      <c r="B53" s="107">
        <v>1030625</v>
      </c>
      <c r="C53" s="93" t="s">
        <v>222</v>
      </c>
      <c r="D53" s="108">
        <v>74</v>
      </c>
      <c r="E53" s="108">
        <v>28</v>
      </c>
      <c r="F53" s="108">
        <f t="shared" si="0"/>
        <v>46</v>
      </c>
      <c r="G53" s="108">
        <v>124</v>
      </c>
      <c r="H53" s="109">
        <f t="shared" si="1"/>
        <v>72</v>
      </c>
      <c r="I53" s="109">
        <f t="shared" si="2"/>
        <v>3312</v>
      </c>
      <c r="J53" s="109">
        <f t="shared" si="3"/>
        <v>3908.16</v>
      </c>
    </row>
    <row r="54" spans="1:10" x14ac:dyDescent="0.2">
      <c r="A54" s="106">
        <v>48</v>
      </c>
      <c r="B54" s="107">
        <v>1030860</v>
      </c>
      <c r="C54" s="93" t="s">
        <v>248</v>
      </c>
      <c r="D54" s="108">
        <v>612</v>
      </c>
      <c r="E54" s="108"/>
      <c r="F54" s="108">
        <f t="shared" si="0"/>
        <v>612</v>
      </c>
      <c r="G54" s="108">
        <v>128</v>
      </c>
      <c r="H54" s="109">
        <f t="shared" si="1"/>
        <v>74</v>
      </c>
      <c r="I54" s="109">
        <f t="shared" si="2"/>
        <v>45288</v>
      </c>
      <c r="J54" s="109">
        <f t="shared" si="3"/>
        <v>53439.839999999997</v>
      </c>
    </row>
    <row r="55" spans="1:10" x14ac:dyDescent="0.2">
      <c r="A55" s="106">
        <v>49</v>
      </c>
      <c r="B55" s="107">
        <v>1030875</v>
      </c>
      <c r="C55" s="93" t="s">
        <v>227</v>
      </c>
      <c r="D55" s="108">
        <v>91</v>
      </c>
      <c r="E55" s="108">
        <v>42</v>
      </c>
      <c r="F55" s="108">
        <f t="shared" si="0"/>
        <v>49</v>
      </c>
      <c r="G55" s="108">
        <v>127</v>
      </c>
      <c r="H55" s="109">
        <f t="shared" si="1"/>
        <v>74</v>
      </c>
      <c r="I55" s="109">
        <f t="shared" si="2"/>
        <v>3626</v>
      </c>
      <c r="J55" s="109">
        <f t="shared" si="3"/>
        <v>4278.6799999999994</v>
      </c>
    </row>
    <row r="56" spans="1:10" x14ac:dyDescent="0.2">
      <c r="A56" s="106">
        <v>50</v>
      </c>
      <c r="B56" s="107">
        <v>1455505</v>
      </c>
      <c r="C56" s="93" t="s">
        <v>218</v>
      </c>
      <c r="D56" s="108">
        <v>112</v>
      </c>
      <c r="E56" s="110">
        <v>4</v>
      </c>
      <c r="F56" s="108">
        <f t="shared" si="0"/>
        <v>108</v>
      </c>
      <c r="G56" s="108">
        <v>369</v>
      </c>
      <c r="H56" s="109">
        <f t="shared" si="1"/>
        <v>214</v>
      </c>
      <c r="I56" s="109">
        <f t="shared" si="2"/>
        <v>23112</v>
      </c>
      <c r="J56" s="109">
        <f t="shared" si="3"/>
        <v>27272.16</v>
      </c>
    </row>
    <row r="57" spans="1:10" x14ac:dyDescent="0.2">
      <c r="A57" s="106">
        <v>51</v>
      </c>
      <c r="B57" s="107">
        <v>1507801</v>
      </c>
      <c r="C57" s="93" t="s">
        <v>253</v>
      </c>
      <c r="D57" s="108">
        <v>99</v>
      </c>
      <c r="E57" s="108">
        <v>24</v>
      </c>
      <c r="F57" s="108">
        <f t="shared" si="0"/>
        <v>75</v>
      </c>
      <c r="G57" s="108">
        <v>216</v>
      </c>
      <c r="H57" s="109">
        <f t="shared" si="1"/>
        <v>125</v>
      </c>
      <c r="I57" s="109">
        <f t="shared" si="2"/>
        <v>9375</v>
      </c>
      <c r="J57" s="109">
        <f t="shared" si="3"/>
        <v>11062.5</v>
      </c>
    </row>
    <row r="58" spans="1:10" x14ac:dyDescent="0.2">
      <c r="A58" s="106">
        <v>52</v>
      </c>
      <c r="B58" s="107">
        <v>1507809</v>
      </c>
      <c r="C58" s="93" t="s">
        <v>252</v>
      </c>
      <c r="D58" s="108">
        <v>160</v>
      </c>
      <c r="E58" s="108">
        <v>13</v>
      </c>
      <c r="F58" s="108">
        <f t="shared" si="0"/>
        <v>147</v>
      </c>
      <c r="G58" s="108">
        <v>216</v>
      </c>
      <c r="H58" s="109">
        <f t="shared" si="1"/>
        <v>125</v>
      </c>
      <c r="I58" s="109">
        <f t="shared" si="2"/>
        <v>18375</v>
      </c>
      <c r="J58" s="109">
        <f t="shared" si="3"/>
        <v>21682.5</v>
      </c>
    </row>
    <row r="59" spans="1:10" x14ac:dyDescent="0.2">
      <c r="A59" s="106">
        <v>53</v>
      </c>
      <c r="B59" s="107">
        <v>1507813</v>
      </c>
      <c r="C59" s="93" t="s">
        <v>247</v>
      </c>
      <c r="D59" s="108">
        <v>161</v>
      </c>
      <c r="E59" s="108">
        <v>33</v>
      </c>
      <c r="F59" s="108">
        <f t="shared" si="0"/>
        <v>128</v>
      </c>
      <c r="G59" s="108">
        <v>216</v>
      </c>
      <c r="H59" s="109">
        <f t="shared" si="1"/>
        <v>125</v>
      </c>
      <c r="I59" s="109">
        <f t="shared" si="2"/>
        <v>16000</v>
      </c>
      <c r="J59" s="109">
        <f t="shared" si="3"/>
        <v>18880</v>
      </c>
    </row>
    <row r="60" spans="1:10" x14ac:dyDescent="0.2">
      <c r="A60" s="106">
        <v>54</v>
      </c>
      <c r="B60" s="107">
        <v>2007734</v>
      </c>
      <c r="C60" s="93" t="s">
        <v>1</v>
      </c>
      <c r="D60" s="108">
        <v>49</v>
      </c>
      <c r="E60" s="108">
        <v>18</v>
      </c>
      <c r="F60" s="108">
        <f t="shared" si="0"/>
        <v>31</v>
      </c>
      <c r="G60" s="108">
        <v>387</v>
      </c>
      <c r="H60" s="109">
        <f t="shared" si="1"/>
        <v>224</v>
      </c>
      <c r="I60" s="109">
        <f t="shared" si="2"/>
        <v>6944</v>
      </c>
      <c r="J60" s="109">
        <f t="shared" si="3"/>
        <v>8193.92</v>
      </c>
    </row>
    <row r="61" spans="1:10" x14ac:dyDescent="0.2">
      <c r="A61" s="106">
        <v>55</v>
      </c>
      <c r="B61" s="107">
        <v>2078588</v>
      </c>
      <c r="C61" s="93" t="s">
        <v>77</v>
      </c>
      <c r="D61" s="108">
        <v>43</v>
      </c>
      <c r="E61" s="108">
        <v>7</v>
      </c>
      <c r="F61" s="108">
        <f t="shared" si="0"/>
        <v>36</v>
      </c>
      <c r="G61" s="108">
        <v>225</v>
      </c>
      <c r="H61" s="109">
        <f t="shared" si="1"/>
        <v>131</v>
      </c>
      <c r="I61" s="109">
        <f t="shared" si="2"/>
        <v>4716</v>
      </c>
      <c r="J61" s="109">
        <f t="shared" si="3"/>
        <v>5564.88</v>
      </c>
    </row>
    <row r="62" spans="1:10" x14ac:dyDescent="0.2">
      <c r="A62" s="106">
        <v>56</v>
      </c>
      <c r="B62" s="107">
        <v>3008455</v>
      </c>
      <c r="C62" s="93" t="s">
        <v>280</v>
      </c>
      <c r="D62" s="108">
        <v>50</v>
      </c>
      <c r="E62" s="108">
        <v>12</v>
      </c>
      <c r="F62" s="108">
        <f t="shared" si="0"/>
        <v>38</v>
      </c>
      <c r="G62" s="108">
        <v>260</v>
      </c>
      <c r="H62" s="109">
        <f t="shared" si="1"/>
        <v>151</v>
      </c>
      <c r="I62" s="109">
        <f t="shared" si="2"/>
        <v>5738</v>
      </c>
      <c r="J62" s="109">
        <f t="shared" si="3"/>
        <v>6770.8399999999992</v>
      </c>
    </row>
    <row r="63" spans="1:10" x14ac:dyDescent="0.2">
      <c r="A63" s="106">
        <v>57</v>
      </c>
      <c r="B63" s="107">
        <v>3010625</v>
      </c>
      <c r="C63" s="93" t="s">
        <v>271</v>
      </c>
      <c r="D63" s="108">
        <v>2</v>
      </c>
      <c r="E63" s="108"/>
      <c r="F63" s="108">
        <f t="shared" si="0"/>
        <v>2</v>
      </c>
      <c r="G63" s="108">
        <v>469</v>
      </c>
      <c r="H63" s="109">
        <f t="shared" si="1"/>
        <v>272</v>
      </c>
      <c r="I63" s="109">
        <f t="shared" si="2"/>
        <v>544</v>
      </c>
      <c r="J63" s="109">
        <f t="shared" si="3"/>
        <v>641.91999999999996</v>
      </c>
    </row>
    <row r="64" spans="1:10" x14ac:dyDescent="0.2">
      <c r="A64" s="106">
        <v>58</v>
      </c>
      <c r="B64" s="107">
        <v>3130580</v>
      </c>
      <c r="C64" s="93" t="s">
        <v>17</v>
      </c>
      <c r="D64" s="108">
        <v>173</v>
      </c>
      <c r="E64" s="108">
        <v>59</v>
      </c>
      <c r="F64" s="108">
        <f t="shared" si="0"/>
        <v>114</v>
      </c>
      <c r="G64" s="108">
        <v>175</v>
      </c>
      <c r="H64" s="109">
        <f t="shared" si="1"/>
        <v>102</v>
      </c>
      <c r="I64" s="109">
        <f t="shared" si="2"/>
        <v>11628</v>
      </c>
      <c r="J64" s="109">
        <f t="shared" si="3"/>
        <v>13721.039999999999</v>
      </c>
    </row>
    <row r="65" spans="1:10" x14ac:dyDescent="0.2">
      <c r="A65" s="106">
        <v>59</v>
      </c>
      <c r="B65" s="107">
        <v>3193620</v>
      </c>
      <c r="C65" s="93" t="s">
        <v>255</v>
      </c>
      <c r="D65" s="108">
        <v>23</v>
      </c>
      <c r="E65" s="108"/>
      <c r="F65" s="108">
        <f t="shared" si="0"/>
        <v>23</v>
      </c>
      <c r="G65" s="108">
        <v>256</v>
      </c>
      <c r="H65" s="109">
        <f t="shared" si="1"/>
        <v>148</v>
      </c>
      <c r="I65" s="109">
        <f t="shared" si="2"/>
        <v>3404</v>
      </c>
      <c r="J65" s="109">
        <f t="shared" si="3"/>
        <v>4016.72</v>
      </c>
    </row>
    <row r="66" spans="1:10" x14ac:dyDescent="0.2">
      <c r="A66" s="106">
        <v>60</v>
      </c>
      <c r="B66" s="107">
        <v>3194560</v>
      </c>
      <c r="C66" s="93" t="s">
        <v>257</v>
      </c>
      <c r="D66" s="108">
        <v>30</v>
      </c>
      <c r="E66" s="108"/>
      <c r="F66" s="108">
        <f t="shared" si="0"/>
        <v>30</v>
      </c>
      <c r="G66" s="108">
        <v>392</v>
      </c>
      <c r="H66" s="109">
        <f t="shared" si="1"/>
        <v>227</v>
      </c>
      <c r="I66" s="109">
        <f t="shared" si="2"/>
        <v>6810</v>
      </c>
      <c r="J66" s="109">
        <f t="shared" si="3"/>
        <v>8035.7999999999993</v>
      </c>
    </row>
    <row r="67" spans="1:10" x14ac:dyDescent="0.2">
      <c r="A67" s="106">
        <v>61</v>
      </c>
      <c r="B67" s="107">
        <v>3199583</v>
      </c>
      <c r="C67" s="93" t="s">
        <v>256</v>
      </c>
      <c r="D67" s="108">
        <v>30</v>
      </c>
      <c r="E67" s="108"/>
      <c r="F67" s="108">
        <f t="shared" si="0"/>
        <v>30</v>
      </c>
      <c r="G67" s="108">
        <v>111</v>
      </c>
      <c r="H67" s="109">
        <f t="shared" si="1"/>
        <v>64</v>
      </c>
      <c r="I67" s="109">
        <f t="shared" si="2"/>
        <v>1920</v>
      </c>
      <c r="J67" s="109">
        <f t="shared" si="3"/>
        <v>2265.6</v>
      </c>
    </row>
    <row r="68" spans="1:10" x14ac:dyDescent="0.2">
      <c r="A68" s="106">
        <v>62</v>
      </c>
      <c r="B68" s="107">
        <v>3748500</v>
      </c>
      <c r="C68" s="93" t="s">
        <v>242</v>
      </c>
      <c r="D68" s="108">
        <v>2</v>
      </c>
      <c r="E68" s="108">
        <v>2</v>
      </c>
      <c r="F68" s="108">
        <f t="shared" si="0"/>
        <v>0</v>
      </c>
      <c r="G68" s="108">
        <v>5352</v>
      </c>
      <c r="H68" s="109">
        <f t="shared" si="1"/>
        <v>3104</v>
      </c>
      <c r="I68" s="109">
        <f t="shared" si="2"/>
        <v>0</v>
      </c>
      <c r="J68" s="109">
        <f t="shared" si="3"/>
        <v>0</v>
      </c>
    </row>
    <row r="69" spans="1:10" x14ac:dyDescent="0.2">
      <c r="A69" s="106">
        <v>63</v>
      </c>
      <c r="B69" s="107">
        <v>3748511</v>
      </c>
      <c r="C69" s="93" t="s">
        <v>254</v>
      </c>
      <c r="D69" s="108">
        <v>2</v>
      </c>
      <c r="E69" s="108"/>
      <c r="F69" s="108">
        <f t="shared" si="0"/>
        <v>2</v>
      </c>
      <c r="G69" s="108">
        <v>2301</v>
      </c>
      <c r="H69" s="109">
        <f>ROUND(G69*$H$2,0)</f>
        <v>1335</v>
      </c>
      <c r="I69" s="109">
        <f>H69*F69</f>
        <v>2670</v>
      </c>
      <c r="J69" s="109">
        <f>I69*1.18</f>
        <v>3150.6</v>
      </c>
    </row>
    <row r="70" spans="1:10" x14ac:dyDescent="0.2">
      <c r="A70" s="106">
        <v>64</v>
      </c>
      <c r="B70" s="107">
        <v>3748511</v>
      </c>
      <c r="C70" s="93" t="s">
        <v>267</v>
      </c>
      <c r="D70" s="108">
        <v>1</v>
      </c>
      <c r="E70" s="108"/>
      <c r="F70" s="108">
        <f t="shared" si="0"/>
        <v>1</v>
      </c>
      <c r="G70" s="108">
        <v>2301</v>
      </c>
      <c r="H70" s="109">
        <f>ROUND(G70*$H$2,0)</f>
        <v>1335</v>
      </c>
      <c r="I70" s="109">
        <f>H70*F70</f>
        <v>1335</v>
      </c>
      <c r="J70" s="109">
        <f>I70*1.18</f>
        <v>1575.3</v>
      </c>
    </row>
    <row r="71" spans="1:10" x14ac:dyDescent="0.2">
      <c r="A71" s="106">
        <v>65</v>
      </c>
      <c r="B71" s="107">
        <v>3748512</v>
      </c>
      <c r="C71" s="93" t="s">
        <v>258</v>
      </c>
      <c r="D71" s="108">
        <v>5</v>
      </c>
      <c r="E71" s="108">
        <v>2</v>
      </c>
      <c r="F71" s="108">
        <f t="shared" si="0"/>
        <v>3</v>
      </c>
      <c r="G71" s="108">
        <v>1768</v>
      </c>
      <c r="H71" s="109">
        <f t="shared" si="1"/>
        <v>1025</v>
      </c>
      <c r="I71" s="109">
        <f t="shared" si="2"/>
        <v>3075</v>
      </c>
      <c r="J71" s="109">
        <f t="shared" si="3"/>
        <v>3628.5</v>
      </c>
    </row>
    <row r="72" spans="1:10" x14ac:dyDescent="0.2">
      <c r="A72" s="106">
        <v>66</v>
      </c>
      <c r="B72" s="107">
        <v>3748512</v>
      </c>
      <c r="C72" s="93" t="s">
        <v>243</v>
      </c>
      <c r="D72" s="108">
        <v>2</v>
      </c>
      <c r="E72" s="108"/>
      <c r="F72" s="108">
        <f t="shared" ref="F72:F97" si="4">D72-E72</f>
        <v>2</v>
      </c>
      <c r="G72" s="108">
        <v>1768</v>
      </c>
      <c r="H72" s="109">
        <f t="shared" si="1"/>
        <v>1025</v>
      </c>
      <c r="I72" s="109">
        <f t="shared" si="2"/>
        <v>2050</v>
      </c>
      <c r="J72" s="109">
        <f t="shared" si="3"/>
        <v>2419</v>
      </c>
    </row>
    <row r="73" spans="1:10" x14ac:dyDescent="0.2">
      <c r="A73" s="106">
        <v>67</v>
      </c>
      <c r="B73" s="107">
        <v>3748512</v>
      </c>
      <c r="C73" s="93" t="s">
        <v>229</v>
      </c>
      <c r="D73" s="108">
        <v>22</v>
      </c>
      <c r="E73" s="110"/>
      <c r="F73" s="108">
        <f t="shared" si="4"/>
        <v>22</v>
      </c>
      <c r="G73" s="108">
        <v>1768</v>
      </c>
      <c r="H73" s="109">
        <f t="shared" si="1"/>
        <v>1025</v>
      </c>
      <c r="I73" s="109">
        <f t="shared" si="2"/>
        <v>22550</v>
      </c>
      <c r="J73" s="109">
        <f t="shared" si="3"/>
        <v>26609</v>
      </c>
    </row>
    <row r="74" spans="1:10" x14ac:dyDescent="0.2">
      <c r="A74" s="106">
        <v>68</v>
      </c>
      <c r="B74" s="107">
        <v>3748512</v>
      </c>
      <c r="C74" s="93" t="s">
        <v>284</v>
      </c>
      <c r="D74" s="108">
        <v>3</v>
      </c>
      <c r="E74" s="108"/>
      <c r="F74" s="108">
        <f t="shared" si="4"/>
        <v>3</v>
      </c>
      <c r="G74" s="108">
        <v>1768</v>
      </c>
      <c r="H74" s="109">
        <f>ROUND(G74*$H$2,0)</f>
        <v>1025</v>
      </c>
      <c r="I74" s="109">
        <f>H74*F74</f>
        <v>3075</v>
      </c>
      <c r="J74" s="109">
        <f>I74*1.18</f>
        <v>3628.5</v>
      </c>
    </row>
    <row r="75" spans="1:10" x14ac:dyDescent="0.2">
      <c r="A75" s="106">
        <v>69</v>
      </c>
      <c r="B75" s="107">
        <v>3748512</v>
      </c>
      <c r="C75" s="93" t="s">
        <v>219</v>
      </c>
      <c r="D75" s="108">
        <v>23</v>
      </c>
      <c r="E75" s="108">
        <v>4</v>
      </c>
      <c r="F75" s="108">
        <f t="shared" si="4"/>
        <v>19</v>
      </c>
      <c r="G75" s="108">
        <v>1768</v>
      </c>
      <c r="H75" s="109">
        <f>ROUND(G75*$H$2,0)</f>
        <v>1025</v>
      </c>
      <c r="I75" s="109">
        <f>H75*F75</f>
        <v>19475</v>
      </c>
      <c r="J75" s="109">
        <f>I75*1.18</f>
        <v>22980.5</v>
      </c>
    </row>
    <row r="76" spans="1:10" x14ac:dyDescent="0.2">
      <c r="A76" s="106">
        <v>70</v>
      </c>
      <c r="B76" s="107">
        <v>3748512</v>
      </c>
      <c r="C76" s="93" t="s">
        <v>266</v>
      </c>
      <c r="D76" s="108">
        <v>6</v>
      </c>
      <c r="E76" s="108"/>
      <c r="F76" s="108">
        <f t="shared" si="4"/>
        <v>6</v>
      </c>
      <c r="G76" s="108">
        <v>1768</v>
      </c>
      <c r="H76" s="109">
        <f>ROUND(G76*$H$2,0)</f>
        <v>1025</v>
      </c>
      <c r="I76" s="109">
        <f>H76*F76</f>
        <v>6150</v>
      </c>
      <c r="J76" s="109">
        <f>I76*1.18</f>
        <v>7257</v>
      </c>
    </row>
    <row r="77" spans="1:10" x14ac:dyDescent="0.2">
      <c r="A77" s="106">
        <v>71</v>
      </c>
      <c r="B77" s="107">
        <v>3748512</v>
      </c>
      <c r="C77" s="93" t="s">
        <v>225</v>
      </c>
      <c r="D77" s="108">
        <v>27</v>
      </c>
      <c r="E77" s="108"/>
      <c r="F77" s="108">
        <f t="shared" si="4"/>
        <v>27</v>
      </c>
      <c r="G77" s="108">
        <v>1768</v>
      </c>
      <c r="H77" s="109">
        <f>ROUND(G77*$H$2,0)</f>
        <v>1025</v>
      </c>
      <c r="I77" s="109">
        <f>H77*F77</f>
        <v>27675</v>
      </c>
      <c r="J77" s="109">
        <f>I77*1.18</f>
        <v>32656.5</v>
      </c>
    </row>
    <row r="78" spans="1:10" x14ac:dyDescent="0.2">
      <c r="A78" s="106">
        <v>72</v>
      </c>
      <c r="B78" s="107">
        <v>3748512</v>
      </c>
      <c r="C78" s="93" t="s">
        <v>220</v>
      </c>
      <c r="D78" s="108">
        <v>6</v>
      </c>
      <c r="E78" s="108"/>
      <c r="F78" s="108">
        <f t="shared" si="4"/>
        <v>6</v>
      </c>
      <c r="G78" s="108">
        <v>1768</v>
      </c>
      <c r="H78" s="109">
        <f>ROUND(G78*$H$2,0)</f>
        <v>1025</v>
      </c>
      <c r="I78" s="109">
        <f>H78*F78</f>
        <v>6150</v>
      </c>
      <c r="J78" s="109">
        <f>I78*1.18</f>
        <v>7257</v>
      </c>
    </row>
    <row r="79" spans="1:10" x14ac:dyDescent="0.2">
      <c r="A79" s="106">
        <v>73</v>
      </c>
      <c r="B79" s="107">
        <v>22713320</v>
      </c>
      <c r="C79" s="93" t="s">
        <v>106</v>
      </c>
      <c r="D79" s="108">
        <v>11</v>
      </c>
      <c r="E79" s="108"/>
      <c r="F79" s="108">
        <f t="shared" si="4"/>
        <v>11</v>
      </c>
      <c r="G79" s="108">
        <v>346</v>
      </c>
      <c r="H79" s="109">
        <f t="shared" ref="H79:H97" si="5">ROUND(G79*$H$2,0)</f>
        <v>201</v>
      </c>
      <c r="I79" s="109">
        <f t="shared" ref="I79:I97" si="6">H79*F79</f>
        <v>2211</v>
      </c>
      <c r="J79" s="109">
        <f t="shared" ref="J79:J97" si="7">I79*1.18</f>
        <v>2608.98</v>
      </c>
    </row>
    <row r="80" spans="1:10" x14ac:dyDescent="0.2">
      <c r="A80" s="106">
        <v>74</v>
      </c>
      <c r="B80" s="107">
        <v>22713505</v>
      </c>
      <c r="C80" s="93" t="s">
        <v>212</v>
      </c>
      <c r="D80" s="108">
        <v>2</v>
      </c>
      <c r="E80" s="108"/>
      <c r="F80" s="108">
        <f t="shared" si="4"/>
        <v>2</v>
      </c>
      <c r="G80" s="108">
        <v>399</v>
      </c>
      <c r="H80" s="109">
        <f t="shared" si="5"/>
        <v>231</v>
      </c>
      <c r="I80" s="109">
        <f t="shared" si="6"/>
        <v>462</v>
      </c>
      <c r="J80" s="109">
        <f t="shared" si="7"/>
        <v>545.16</v>
      </c>
    </row>
    <row r="81" spans="1:10" x14ac:dyDescent="0.2">
      <c r="A81" s="106">
        <v>75</v>
      </c>
      <c r="B81" s="107">
        <v>22714613</v>
      </c>
      <c r="C81" s="93" t="s">
        <v>287</v>
      </c>
      <c r="D81" s="108">
        <v>1</v>
      </c>
      <c r="E81" s="108"/>
      <c r="F81" s="108">
        <f t="shared" si="4"/>
        <v>1</v>
      </c>
      <c r="G81" s="108">
        <v>687</v>
      </c>
      <c r="H81" s="109">
        <f t="shared" si="5"/>
        <v>398</v>
      </c>
      <c r="I81" s="109">
        <f t="shared" si="6"/>
        <v>398</v>
      </c>
      <c r="J81" s="109">
        <f t="shared" si="7"/>
        <v>469.64</v>
      </c>
    </row>
    <row r="82" spans="1:10" ht="38.25" x14ac:dyDescent="0.2">
      <c r="A82" s="106">
        <v>76</v>
      </c>
      <c r="B82" s="111">
        <v>22714680</v>
      </c>
      <c r="C82" s="93" t="s">
        <v>265</v>
      </c>
      <c r="D82" s="108">
        <v>12</v>
      </c>
      <c r="E82" s="108">
        <v>12</v>
      </c>
      <c r="F82" s="108">
        <f t="shared" si="4"/>
        <v>0</v>
      </c>
      <c r="G82" s="108">
        <v>626</v>
      </c>
      <c r="H82" s="109">
        <f t="shared" si="5"/>
        <v>363</v>
      </c>
      <c r="I82" s="109">
        <f t="shared" si="6"/>
        <v>0</v>
      </c>
      <c r="J82" s="109">
        <f t="shared" si="7"/>
        <v>0</v>
      </c>
    </row>
    <row r="83" spans="1:10" ht="42.6" customHeight="1" x14ac:dyDescent="0.2">
      <c r="A83" s="106">
        <v>77</v>
      </c>
      <c r="B83" s="111">
        <v>22715880</v>
      </c>
      <c r="C83" s="93" t="s">
        <v>250</v>
      </c>
      <c r="D83" s="108">
        <v>16</v>
      </c>
      <c r="E83" s="108">
        <v>15</v>
      </c>
      <c r="F83" s="108">
        <f t="shared" si="4"/>
        <v>1</v>
      </c>
      <c r="G83" s="108">
        <v>699</v>
      </c>
      <c r="H83" s="109">
        <f t="shared" si="5"/>
        <v>405</v>
      </c>
      <c r="I83" s="109">
        <f t="shared" si="6"/>
        <v>405</v>
      </c>
      <c r="J83" s="109">
        <f t="shared" si="7"/>
        <v>477.9</v>
      </c>
    </row>
    <row r="84" spans="1:10" ht="38.25" x14ac:dyDescent="0.2">
      <c r="A84" s="106">
        <v>78</v>
      </c>
      <c r="B84" s="107">
        <v>22714780</v>
      </c>
      <c r="C84" s="93" t="s">
        <v>289</v>
      </c>
      <c r="D84" s="108">
        <v>35</v>
      </c>
      <c r="E84" s="108"/>
      <c r="F84" s="108">
        <f t="shared" si="4"/>
        <v>35</v>
      </c>
      <c r="G84" s="108">
        <v>418</v>
      </c>
      <c r="H84" s="109">
        <f t="shared" si="5"/>
        <v>242</v>
      </c>
      <c r="I84" s="109">
        <f t="shared" si="6"/>
        <v>8470</v>
      </c>
      <c r="J84" s="109">
        <f t="shared" si="7"/>
        <v>9994.6</v>
      </c>
    </row>
    <row r="85" spans="1:10" ht="25.5" x14ac:dyDescent="0.2">
      <c r="A85" s="106">
        <v>79</v>
      </c>
      <c r="B85" s="107">
        <v>22715524</v>
      </c>
      <c r="C85" s="93" t="s">
        <v>251</v>
      </c>
      <c r="D85" s="108">
        <v>20</v>
      </c>
      <c r="E85" s="108">
        <v>20</v>
      </c>
      <c r="F85" s="108">
        <f t="shared" si="4"/>
        <v>0</v>
      </c>
      <c r="G85" s="108">
        <v>490</v>
      </c>
      <c r="H85" s="109">
        <f t="shared" si="5"/>
        <v>284</v>
      </c>
      <c r="I85" s="109">
        <f t="shared" si="6"/>
        <v>0</v>
      </c>
      <c r="J85" s="109">
        <f t="shared" si="7"/>
        <v>0</v>
      </c>
    </row>
    <row r="86" spans="1:10" x14ac:dyDescent="0.2">
      <c r="A86" s="106">
        <v>80</v>
      </c>
      <c r="B86" s="107">
        <v>22763518</v>
      </c>
      <c r="C86" s="93" t="s">
        <v>281</v>
      </c>
      <c r="D86" s="108">
        <v>112</v>
      </c>
      <c r="E86" s="108">
        <v>4</v>
      </c>
      <c r="F86" s="108">
        <f t="shared" si="4"/>
        <v>108</v>
      </c>
      <c r="G86" s="108">
        <v>251</v>
      </c>
      <c r="H86" s="109">
        <f t="shared" si="5"/>
        <v>146</v>
      </c>
      <c r="I86" s="109">
        <f t="shared" si="6"/>
        <v>15768</v>
      </c>
      <c r="J86" s="109">
        <f t="shared" si="7"/>
        <v>18606.239999999998</v>
      </c>
    </row>
    <row r="87" spans="1:10" x14ac:dyDescent="0.2">
      <c r="A87" s="106">
        <v>81</v>
      </c>
      <c r="B87" s="107">
        <v>22764310</v>
      </c>
      <c r="C87" s="93" t="s">
        <v>272</v>
      </c>
      <c r="D87" s="108">
        <v>6</v>
      </c>
      <c r="E87" s="108"/>
      <c r="F87" s="108">
        <f t="shared" si="4"/>
        <v>6</v>
      </c>
      <c r="G87" s="108">
        <v>397</v>
      </c>
      <c r="H87" s="109">
        <f t="shared" si="5"/>
        <v>230</v>
      </c>
      <c r="I87" s="109">
        <f t="shared" si="6"/>
        <v>1380</v>
      </c>
      <c r="J87" s="109">
        <f t="shared" si="7"/>
        <v>1628.3999999999999</v>
      </c>
    </row>
    <row r="88" spans="1:10" x14ac:dyDescent="0.2">
      <c r="A88" s="106">
        <v>82</v>
      </c>
      <c r="B88" s="107">
        <v>22765521</v>
      </c>
      <c r="C88" s="93" t="s">
        <v>282</v>
      </c>
      <c r="D88" s="108">
        <v>56</v>
      </c>
      <c r="E88" s="108">
        <v>12</v>
      </c>
      <c r="F88" s="108">
        <f t="shared" si="4"/>
        <v>44</v>
      </c>
      <c r="G88" s="108">
        <v>333</v>
      </c>
      <c r="H88" s="109">
        <f t="shared" si="5"/>
        <v>193</v>
      </c>
      <c r="I88" s="109">
        <f t="shared" si="6"/>
        <v>8492</v>
      </c>
      <c r="J88" s="109">
        <f t="shared" si="7"/>
        <v>10020.56</v>
      </c>
    </row>
    <row r="89" spans="1:10" x14ac:dyDescent="0.2">
      <c r="A89" s="106">
        <v>83</v>
      </c>
      <c r="B89" s="107">
        <v>301650060287</v>
      </c>
      <c r="C89" s="93" t="s">
        <v>110</v>
      </c>
      <c r="D89" s="108">
        <v>62</v>
      </c>
      <c r="E89" s="108">
        <v>1</v>
      </c>
      <c r="F89" s="108">
        <f t="shared" si="4"/>
        <v>61</v>
      </c>
      <c r="G89" s="108">
        <v>475</v>
      </c>
      <c r="H89" s="109">
        <f t="shared" si="5"/>
        <v>276</v>
      </c>
      <c r="I89" s="109">
        <f t="shared" si="6"/>
        <v>16836</v>
      </c>
      <c r="J89" s="109">
        <f t="shared" si="7"/>
        <v>19866.48</v>
      </c>
    </row>
    <row r="90" spans="1:10" x14ac:dyDescent="0.2">
      <c r="A90" s="106">
        <v>84</v>
      </c>
      <c r="B90" s="107">
        <v>301650060824</v>
      </c>
      <c r="C90" s="93" t="s">
        <v>260</v>
      </c>
      <c r="D90" s="108">
        <v>2</v>
      </c>
      <c r="E90" s="108"/>
      <c r="F90" s="108">
        <f t="shared" si="4"/>
        <v>2</v>
      </c>
      <c r="G90" s="108">
        <v>480</v>
      </c>
      <c r="H90" s="109">
        <f t="shared" si="5"/>
        <v>278</v>
      </c>
      <c r="I90" s="109">
        <f t="shared" si="6"/>
        <v>556</v>
      </c>
      <c r="J90" s="109">
        <f t="shared" si="7"/>
        <v>656.07999999999993</v>
      </c>
    </row>
    <row r="91" spans="1:10" x14ac:dyDescent="0.2">
      <c r="A91" s="106">
        <v>85</v>
      </c>
      <c r="B91" s="107">
        <v>301650060826</v>
      </c>
      <c r="C91" s="93" t="s">
        <v>109</v>
      </c>
      <c r="D91" s="108">
        <v>12</v>
      </c>
      <c r="E91" s="108">
        <v>12</v>
      </c>
      <c r="F91" s="108">
        <f t="shared" si="4"/>
        <v>0</v>
      </c>
      <c r="G91" s="108">
        <v>480</v>
      </c>
      <c r="H91" s="109">
        <f t="shared" si="5"/>
        <v>278</v>
      </c>
      <c r="I91" s="109">
        <f t="shared" si="6"/>
        <v>0</v>
      </c>
      <c r="J91" s="109">
        <f t="shared" si="7"/>
        <v>0</v>
      </c>
    </row>
    <row r="92" spans="1:10" x14ac:dyDescent="0.2">
      <c r="A92" s="106">
        <v>86</v>
      </c>
      <c r="B92" s="107">
        <v>307030060342</v>
      </c>
      <c r="C92" s="93" t="s">
        <v>279</v>
      </c>
      <c r="D92" s="108">
        <v>2</v>
      </c>
      <c r="E92" s="108">
        <v>1</v>
      </c>
      <c r="F92" s="108">
        <f t="shared" si="4"/>
        <v>1</v>
      </c>
      <c r="G92" s="108">
        <v>975</v>
      </c>
      <c r="H92" s="109">
        <f t="shared" si="5"/>
        <v>566</v>
      </c>
      <c r="I92" s="109">
        <f t="shared" si="6"/>
        <v>566</v>
      </c>
      <c r="J92" s="109">
        <f t="shared" si="7"/>
        <v>667.88</v>
      </c>
    </row>
    <row r="93" spans="1:10" x14ac:dyDescent="0.2">
      <c r="A93" s="106">
        <v>87</v>
      </c>
      <c r="B93" s="107">
        <v>307030060826</v>
      </c>
      <c r="C93" s="93" t="s">
        <v>69</v>
      </c>
      <c r="D93" s="108">
        <v>9</v>
      </c>
      <c r="E93" s="108"/>
      <c r="F93" s="108">
        <f t="shared" si="4"/>
        <v>9</v>
      </c>
      <c r="G93" s="108">
        <v>975</v>
      </c>
      <c r="H93" s="109">
        <f t="shared" si="5"/>
        <v>566</v>
      </c>
      <c r="I93" s="109">
        <f t="shared" si="6"/>
        <v>5094</v>
      </c>
      <c r="J93" s="109">
        <f t="shared" si="7"/>
        <v>6010.92</v>
      </c>
    </row>
    <row r="94" spans="1:10" x14ac:dyDescent="0.2">
      <c r="A94" s="106">
        <v>88</v>
      </c>
      <c r="B94" s="107">
        <v>315151260824</v>
      </c>
      <c r="C94" s="93" t="s">
        <v>235</v>
      </c>
      <c r="D94" s="108">
        <v>5</v>
      </c>
      <c r="E94" s="108">
        <v>5</v>
      </c>
      <c r="F94" s="108">
        <f t="shared" si="4"/>
        <v>0</v>
      </c>
      <c r="G94" s="108">
        <v>385</v>
      </c>
      <c r="H94" s="109">
        <f t="shared" si="5"/>
        <v>223</v>
      </c>
      <c r="I94" s="109">
        <f t="shared" si="6"/>
        <v>0</v>
      </c>
      <c r="J94" s="109">
        <f t="shared" si="7"/>
        <v>0</v>
      </c>
    </row>
    <row r="95" spans="1:10" x14ac:dyDescent="0.2">
      <c r="A95" s="106">
        <v>89</v>
      </c>
      <c r="B95" s="107" t="s">
        <v>18</v>
      </c>
      <c r="C95" s="93" t="s">
        <v>19</v>
      </c>
      <c r="D95" s="108">
        <v>22</v>
      </c>
      <c r="E95" s="108">
        <v>10</v>
      </c>
      <c r="F95" s="108">
        <f t="shared" si="4"/>
        <v>12</v>
      </c>
      <c r="G95" s="108">
        <v>261</v>
      </c>
      <c r="H95" s="109">
        <f t="shared" si="5"/>
        <v>151</v>
      </c>
      <c r="I95" s="109">
        <f t="shared" si="6"/>
        <v>1812</v>
      </c>
      <c r="J95" s="109">
        <f t="shared" si="7"/>
        <v>2138.16</v>
      </c>
    </row>
    <row r="96" spans="1:10" x14ac:dyDescent="0.2">
      <c r="A96" s="106">
        <v>90</v>
      </c>
      <c r="B96" s="107"/>
      <c r="C96" s="93" t="s">
        <v>15</v>
      </c>
      <c r="D96" s="108">
        <v>20</v>
      </c>
      <c r="E96" s="108">
        <v>6</v>
      </c>
      <c r="F96" s="108">
        <f t="shared" si="4"/>
        <v>14</v>
      </c>
      <c r="G96" s="108">
        <v>261</v>
      </c>
      <c r="H96" s="109">
        <f t="shared" si="5"/>
        <v>151</v>
      </c>
      <c r="I96" s="109">
        <f t="shared" si="6"/>
        <v>2114</v>
      </c>
      <c r="J96" s="109">
        <f t="shared" si="7"/>
        <v>2494.52</v>
      </c>
    </row>
    <row r="97" spans="1:10" x14ac:dyDescent="0.2">
      <c r="A97" s="112">
        <v>91</v>
      </c>
      <c r="B97" s="113" t="s">
        <v>223</v>
      </c>
      <c r="C97" s="114" t="s">
        <v>224</v>
      </c>
      <c r="D97" s="115">
        <v>22</v>
      </c>
      <c r="E97" s="115"/>
      <c r="F97" s="115">
        <f t="shared" si="4"/>
        <v>22</v>
      </c>
      <c r="G97" s="115">
        <v>261</v>
      </c>
      <c r="H97" s="116">
        <f t="shared" si="5"/>
        <v>151</v>
      </c>
      <c r="I97" s="116">
        <f t="shared" si="6"/>
        <v>3322</v>
      </c>
      <c r="J97" s="116">
        <f t="shared" si="7"/>
        <v>3919.9599999999996</v>
      </c>
    </row>
    <row r="99" spans="1:10" x14ac:dyDescent="0.2">
      <c r="C99" s="94" t="s">
        <v>119</v>
      </c>
      <c r="D99" s="92">
        <f>SUM(D7:D97)</f>
        <v>3174</v>
      </c>
      <c r="E99" s="92">
        <f>SUM(E7:E97)</f>
        <v>521</v>
      </c>
      <c r="F99" s="92">
        <f>SUM(F7:F97)</f>
        <v>2653</v>
      </c>
      <c r="I99" s="97">
        <f>SUM(I7:I97)</f>
        <v>538492</v>
      </c>
      <c r="J99" s="117">
        <f>I99*1.18</f>
        <v>635420.55999999994</v>
      </c>
    </row>
    <row r="100" spans="1:10" x14ac:dyDescent="0.2">
      <c r="C100" s="94" t="s">
        <v>118</v>
      </c>
      <c r="I100" s="118">
        <f>ROUND(I99*4%,0)</f>
        <v>21540</v>
      </c>
      <c r="J100" s="118">
        <f>I100*1.18</f>
        <v>25417.199999999997</v>
      </c>
    </row>
    <row r="101" spans="1:10" x14ac:dyDescent="0.2">
      <c r="C101" s="95"/>
    </row>
    <row r="102" spans="1:10" x14ac:dyDescent="0.2">
      <c r="C102" s="94" t="s">
        <v>117</v>
      </c>
      <c r="I102" s="96">
        <f>SUM(I99:I100)</f>
        <v>560032</v>
      </c>
      <c r="J102" s="96">
        <f>SUM(J99:J100)</f>
        <v>660837.75999999989</v>
      </c>
    </row>
  </sheetData>
  <autoFilter ref="A6:J99"/>
  <pageMargins left="0.70866141732283472" right="0.70866141732283472" top="0.74803149606299213" bottom="0.74803149606299213" header="0.31496062992125984" footer="0.31496062992125984"/>
  <pageSetup paperSize="9" scale="67" fitToHeight="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J124"/>
  <sheetViews>
    <sheetView workbookViewId="0">
      <selection activeCell="E5" sqref="E5"/>
    </sheetView>
  </sheetViews>
  <sheetFormatPr defaultRowHeight="12.75" x14ac:dyDescent="0.2"/>
  <cols>
    <col min="2" max="2" width="18.42578125" customWidth="1"/>
    <col min="3" max="3" width="65.7109375" customWidth="1"/>
    <col min="4" max="4" width="15.7109375" customWidth="1"/>
    <col min="5" max="5" width="12.42578125" customWidth="1"/>
    <col min="6" max="6" width="10.28515625" customWidth="1"/>
    <col min="7" max="7" width="16.42578125" customWidth="1"/>
    <col min="8" max="8" width="21" customWidth="1"/>
    <col min="9" max="9" width="14.85546875" customWidth="1"/>
    <col min="10" max="10" width="14.7109375" customWidth="1"/>
  </cols>
  <sheetData>
    <row r="2" spans="1:10" hidden="1" x14ac:dyDescent="0.2">
      <c r="H2" s="2">
        <v>0.57999999999999996</v>
      </c>
      <c r="I2" s="2">
        <v>0.7</v>
      </c>
    </row>
    <row r="5" spans="1:10" ht="45" x14ac:dyDescent="0.2">
      <c r="A5" s="33" t="s">
        <v>162</v>
      </c>
      <c r="B5" s="33" t="s">
        <v>36</v>
      </c>
      <c r="C5" s="33" t="s">
        <v>112</v>
      </c>
      <c r="D5" s="34" t="s">
        <v>166</v>
      </c>
      <c r="E5" s="34" t="s">
        <v>167</v>
      </c>
      <c r="F5" s="34" t="s">
        <v>168</v>
      </c>
      <c r="G5" s="33" t="s">
        <v>114</v>
      </c>
      <c r="H5" s="36" t="s">
        <v>156</v>
      </c>
      <c r="I5" s="36" t="s">
        <v>115</v>
      </c>
      <c r="J5" s="36" t="s">
        <v>116</v>
      </c>
    </row>
    <row r="6" spans="1:10" ht="25.5" x14ac:dyDescent="0.2">
      <c r="A6" s="26">
        <v>1</v>
      </c>
      <c r="B6" s="27">
        <v>1453</v>
      </c>
      <c r="C6" s="28" t="s">
        <v>93</v>
      </c>
      <c r="D6" s="37">
        <v>28</v>
      </c>
      <c r="E6" s="37"/>
      <c r="F6" s="37">
        <f>D6-E6</f>
        <v>28</v>
      </c>
      <c r="G6" s="38">
        <v>776</v>
      </c>
      <c r="H6" s="5">
        <f>ROUND(G6*$H$2,0)</f>
        <v>450</v>
      </c>
      <c r="I6" s="5">
        <f>H6*F6</f>
        <v>12600</v>
      </c>
      <c r="J6" s="5">
        <f>I6*1.18</f>
        <v>14868</v>
      </c>
    </row>
    <row r="7" spans="1:10" ht="25.5" x14ac:dyDescent="0.2">
      <c r="A7" s="29">
        <v>2</v>
      </c>
      <c r="B7" s="19">
        <v>1453</v>
      </c>
      <c r="C7" s="17" t="s">
        <v>91</v>
      </c>
      <c r="D7" s="39">
        <v>11</v>
      </c>
      <c r="E7" s="39"/>
      <c r="F7" s="39">
        <f t="shared" ref="F7:F79" si="0">D7-E7</f>
        <v>11</v>
      </c>
      <c r="G7" s="40">
        <v>896</v>
      </c>
      <c r="H7" s="6">
        <f t="shared" ref="H7:H79" si="1">ROUND(G7*$H$2,0)</f>
        <v>520</v>
      </c>
      <c r="I7" s="6">
        <f t="shared" ref="I7:I79" si="2">H7*F7</f>
        <v>5720</v>
      </c>
      <c r="J7" s="6">
        <f t="shared" ref="J7:J79" si="3">I7*1.18</f>
        <v>6749.5999999999995</v>
      </c>
    </row>
    <row r="8" spans="1:10" x14ac:dyDescent="0.2">
      <c r="A8" s="29">
        <v>3</v>
      </c>
      <c r="B8" s="19">
        <v>1453</v>
      </c>
      <c r="C8" s="17" t="s">
        <v>92</v>
      </c>
      <c r="D8" s="39">
        <v>7</v>
      </c>
      <c r="E8" s="39"/>
      <c r="F8" s="39">
        <f t="shared" si="0"/>
        <v>7</v>
      </c>
      <c r="G8" s="40">
        <v>896</v>
      </c>
      <c r="H8" s="6">
        <f t="shared" si="1"/>
        <v>520</v>
      </c>
      <c r="I8" s="6">
        <f t="shared" si="2"/>
        <v>3640</v>
      </c>
      <c r="J8" s="6">
        <f t="shared" si="3"/>
        <v>4295.2</v>
      </c>
    </row>
    <row r="9" spans="1:10" x14ac:dyDescent="0.2">
      <c r="A9" s="29">
        <v>4</v>
      </c>
      <c r="B9" s="19">
        <v>2057</v>
      </c>
      <c r="C9" s="17" t="s">
        <v>94</v>
      </c>
      <c r="D9" s="39">
        <v>12</v>
      </c>
      <c r="E9" s="39"/>
      <c r="F9" s="39">
        <f t="shared" si="0"/>
        <v>12</v>
      </c>
      <c r="G9" s="40">
        <v>342</v>
      </c>
      <c r="H9" s="6">
        <f t="shared" si="1"/>
        <v>198</v>
      </c>
      <c r="I9" s="6">
        <f t="shared" si="2"/>
        <v>2376</v>
      </c>
      <c r="J9" s="6">
        <f t="shared" si="3"/>
        <v>2803.68</v>
      </c>
    </row>
    <row r="10" spans="1:10" x14ac:dyDescent="0.2">
      <c r="A10" s="29">
        <v>5</v>
      </c>
      <c r="B10" s="19">
        <v>2057</v>
      </c>
      <c r="C10" s="17" t="s">
        <v>95</v>
      </c>
      <c r="D10" s="39">
        <v>4</v>
      </c>
      <c r="E10" s="39"/>
      <c r="F10" s="39">
        <f t="shared" si="0"/>
        <v>4</v>
      </c>
      <c r="G10" s="40">
        <v>366</v>
      </c>
      <c r="H10" s="6">
        <f t="shared" si="1"/>
        <v>212</v>
      </c>
      <c r="I10" s="6">
        <f t="shared" si="2"/>
        <v>848</v>
      </c>
      <c r="J10" s="6">
        <f t="shared" si="3"/>
        <v>1000.64</v>
      </c>
    </row>
    <row r="11" spans="1:10" x14ac:dyDescent="0.2">
      <c r="A11" s="29">
        <v>6</v>
      </c>
      <c r="B11" s="19">
        <v>2057</v>
      </c>
      <c r="C11" s="17" t="s">
        <v>98</v>
      </c>
      <c r="D11" s="39">
        <v>1</v>
      </c>
      <c r="E11" s="39"/>
      <c r="F11" s="39">
        <f t="shared" si="0"/>
        <v>1</v>
      </c>
      <c r="G11" s="40">
        <v>397</v>
      </c>
      <c r="H11" s="6">
        <f t="shared" si="1"/>
        <v>230</v>
      </c>
      <c r="I11" s="6">
        <f t="shared" si="2"/>
        <v>230</v>
      </c>
      <c r="J11" s="6">
        <f t="shared" si="3"/>
        <v>271.39999999999998</v>
      </c>
    </row>
    <row r="12" spans="1:10" x14ac:dyDescent="0.2">
      <c r="A12" s="29">
        <v>7</v>
      </c>
      <c r="B12" s="19">
        <v>2057</v>
      </c>
      <c r="C12" s="17" t="s">
        <v>97</v>
      </c>
      <c r="D12" s="39">
        <v>6</v>
      </c>
      <c r="E12" s="59"/>
      <c r="F12" s="39">
        <f t="shared" si="0"/>
        <v>6</v>
      </c>
      <c r="G12" s="40">
        <v>276</v>
      </c>
      <c r="H12" s="6">
        <f t="shared" si="1"/>
        <v>160</v>
      </c>
      <c r="I12" s="6">
        <f t="shared" si="2"/>
        <v>960</v>
      </c>
      <c r="J12" s="6">
        <f t="shared" si="3"/>
        <v>1132.8</v>
      </c>
    </row>
    <row r="13" spans="1:10" x14ac:dyDescent="0.2">
      <c r="A13" s="29">
        <v>8</v>
      </c>
      <c r="B13" s="19">
        <v>2057</v>
      </c>
      <c r="C13" s="17" t="s">
        <v>99</v>
      </c>
      <c r="D13" s="39">
        <v>6</v>
      </c>
      <c r="E13" s="59">
        <v>6</v>
      </c>
      <c r="F13" s="39">
        <f t="shared" si="0"/>
        <v>0</v>
      </c>
      <c r="G13" s="40">
        <v>338</v>
      </c>
      <c r="H13" s="6">
        <f t="shared" si="1"/>
        <v>196</v>
      </c>
      <c r="I13" s="6">
        <f t="shared" si="2"/>
        <v>0</v>
      </c>
      <c r="J13" s="6">
        <f t="shared" si="3"/>
        <v>0</v>
      </c>
    </row>
    <row r="14" spans="1:10" x14ac:dyDescent="0.2">
      <c r="A14" s="29">
        <v>9</v>
      </c>
      <c r="B14" s="19">
        <v>2057</v>
      </c>
      <c r="C14" s="17" t="s">
        <v>96</v>
      </c>
      <c r="D14" s="39">
        <v>1</v>
      </c>
      <c r="E14" s="59"/>
      <c r="F14" s="39">
        <f t="shared" si="0"/>
        <v>1</v>
      </c>
      <c r="G14" s="40">
        <v>461</v>
      </c>
      <c r="H14" s="6">
        <f t="shared" si="1"/>
        <v>267</v>
      </c>
      <c r="I14" s="6">
        <f t="shared" si="2"/>
        <v>267</v>
      </c>
      <c r="J14" s="6">
        <f t="shared" si="3"/>
        <v>315.06</v>
      </c>
    </row>
    <row r="15" spans="1:10" x14ac:dyDescent="0.2">
      <c r="A15" s="29">
        <v>10</v>
      </c>
      <c r="B15" s="18">
        <v>2095</v>
      </c>
      <c r="C15" s="17" t="s">
        <v>12</v>
      </c>
      <c r="D15" s="39">
        <v>1</v>
      </c>
      <c r="E15" s="59"/>
      <c r="F15" s="39">
        <f t="shared" si="0"/>
        <v>1</v>
      </c>
      <c r="G15" s="40">
        <v>1364</v>
      </c>
      <c r="H15" s="6">
        <f t="shared" si="1"/>
        <v>791</v>
      </c>
      <c r="I15" s="6">
        <f t="shared" si="2"/>
        <v>791</v>
      </c>
      <c r="J15" s="6">
        <f t="shared" si="3"/>
        <v>933.38</v>
      </c>
    </row>
    <row r="16" spans="1:10" x14ac:dyDescent="0.2">
      <c r="A16" s="29">
        <v>11</v>
      </c>
      <c r="B16" s="18">
        <v>2521</v>
      </c>
      <c r="C16" s="17" t="s">
        <v>121</v>
      </c>
      <c r="D16" s="39">
        <v>2</v>
      </c>
      <c r="E16" s="59">
        <v>2</v>
      </c>
      <c r="F16" s="39">
        <f t="shared" si="0"/>
        <v>0</v>
      </c>
      <c r="G16" s="40">
        <v>365</v>
      </c>
      <c r="H16" s="6">
        <f t="shared" si="1"/>
        <v>212</v>
      </c>
      <c r="I16" s="6">
        <f t="shared" si="2"/>
        <v>0</v>
      </c>
      <c r="J16" s="6">
        <f t="shared" si="3"/>
        <v>0</v>
      </c>
    </row>
    <row r="17" spans="1:10" x14ac:dyDescent="0.2">
      <c r="A17" s="29">
        <v>12</v>
      </c>
      <c r="B17" s="18">
        <v>2523</v>
      </c>
      <c r="C17" s="17" t="s">
        <v>100</v>
      </c>
      <c r="D17" s="39">
        <v>40</v>
      </c>
      <c r="E17" s="59">
        <v>2</v>
      </c>
      <c r="F17" s="39">
        <f t="shared" si="0"/>
        <v>38</v>
      </c>
      <c r="G17" s="40">
        <v>384</v>
      </c>
      <c r="H17" s="6">
        <f t="shared" si="1"/>
        <v>223</v>
      </c>
      <c r="I17" s="6">
        <f t="shared" si="2"/>
        <v>8474</v>
      </c>
      <c r="J17" s="6">
        <f t="shared" si="3"/>
        <v>9999.32</v>
      </c>
    </row>
    <row r="18" spans="1:10" x14ac:dyDescent="0.2">
      <c r="A18" s="29">
        <v>13</v>
      </c>
      <c r="B18" s="18">
        <v>2526</v>
      </c>
      <c r="C18" s="17" t="s">
        <v>101</v>
      </c>
      <c r="D18" s="39">
        <v>1</v>
      </c>
      <c r="E18" s="59"/>
      <c r="F18" s="39">
        <f t="shared" si="0"/>
        <v>1</v>
      </c>
      <c r="G18" s="40">
        <v>1278</v>
      </c>
      <c r="H18" s="6">
        <f t="shared" si="1"/>
        <v>741</v>
      </c>
      <c r="I18" s="6">
        <f t="shared" si="2"/>
        <v>741</v>
      </c>
      <c r="J18" s="6">
        <f t="shared" si="3"/>
        <v>874.38</v>
      </c>
    </row>
    <row r="19" spans="1:10" x14ac:dyDescent="0.2">
      <c r="A19" s="29">
        <v>14</v>
      </c>
      <c r="B19" s="18">
        <v>2837</v>
      </c>
      <c r="C19" s="17" t="s">
        <v>24</v>
      </c>
      <c r="D19" s="39">
        <v>10</v>
      </c>
      <c r="E19" s="59"/>
      <c r="F19" s="39">
        <f t="shared" si="0"/>
        <v>10</v>
      </c>
      <c r="G19" s="40">
        <v>329</v>
      </c>
      <c r="H19" s="6">
        <f t="shared" si="1"/>
        <v>191</v>
      </c>
      <c r="I19" s="6">
        <f t="shared" si="2"/>
        <v>1910</v>
      </c>
      <c r="J19" s="6">
        <f t="shared" si="3"/>
        <v>2253.7999999999997</v>
      </c>
    </row>
    <row r="20" spans="1:10" x14ac:dyDescent="0.2">
      <c r="A20" s="29">
        <v>15</v>
      </c>
      <c r="B20" s="19">
        <v>3722</v>
      </c>
      <c r="C20" s="17" t="s">
        <v>48</v>
      </c>
      <c r="D20" s="39">
        <v>1</v>
      </c>
      <c r="E20" s="59"/>
      <c r="F20" s="39">
        <f t="shared" si="0"/>
        <v>1</v>
      </c>
      <c r="G20" s="40">
        <v>2483</v>
      </c>
      <c r="H20" s="6">
        <f t="shared" si="1"/>
        <v>1440</v>
      </c>
      <c r="I20" s="6">
        <f t="shared" si="2"/>
        <v>1440</v>
      </c>
      <c r="J20" s="6">
        <f t="shared" si="3"/>
        <v>1699.1999999999998</v>
      </c>
    </row>
    <row r="21" spans="1:10" x14ac:dyDescent="0.2">
      <c r="A21" s="29">
        <v>16</v>
      </c>
      <c r="B21" s="19">
        <v>3722</v>
      </c>
      <c r="C21" s="17" t="s">
        <v>46</v>
      </c>
      <c r="D21" s="39">
        <v>2</v>
      </c>
      <c r="E21" s="59"/>
      <c r="F21" s="39">
        <f t="shared" si="0"/>
        <v>2</v>
      </c>
      <c r="G21" s="40">
        <v>1339</v>
      </c>
      <c r="H21" s="6">
        <f t="shared" si="1"/>
        <v>777</v>
      </c>
      <c r="I21" s="6">
        <f t="shared" si="2"/>
        <v>1554</v>
      </c>
      <c r="J21" s="6">
        <f t="shared" si="3"/>
        <v>1833.7199999999998</v>
      </c>
    </row>
    <row r="22" spans="1:10" x14ac:dyDescent="0.2">
      <c r="A22" s="29">
        <v>17</v>
      </c>
      <c r="B22" s="19">
        <v>3732</v>
      </c>
      <c r="C22" s="35" t="s">
        <v>43</v>
      </c>
      <c r="D22" s="39">
        <v>5</v>
      </c>
      <c r="E22" s="59"/>
      <c r="F22" s="39">
        <f t="shared" si="0"/>
        <v>5</v>
      </c>
      <c r="G22" s="40">
        <v>513</v>
      </c>
      <c r="H22" s="6">
        <f t="shared" si="1"/>
        <v>298</v>
      </c>
      <c r="I22" s="6">
        <f t="shared" si="2"/>
        <v>1490</v>
      </c>
      <c r="J22" s="6">
        <f t="shared" si="3"/>
        <v>1758.1999999999998</v>
      </c>
    </row>
    <row r="23" spans="1:10" x14ac:dyDescent="0.2">
      <c r="A23" s="29">
        <v>18</v>
      </c>
      <c r="B23" s="19">
        <v>3732</v>
      </c>
      <c r="C23" s="35" t="s">
        <v>42</v>
      </c>
      <c r="D23" s="39">
        <v>1</v>
      </c>
      <c r="E23" s="59"/>
      <c r="F23" s="39">
        <f t="shared" si="0"/>
        <v>1</v>
      </c>
      <c r="G23" s="40">
        <v>1473</v>
      </c>
      <c r="H23" s="6">
        <f t="shared" si="1"/>
        <v>854</v>
      </c>
      <c r="I23" s="6">
        <f t="shared" si="2"/>
        <v>854</v>
      </c>
      <c r="J23" s="6">
        <f t="shared" si="3"/>
        <v>1007.7199999999999</v>
      </c>
    </row>
    <row r="24" spans="1:10" x14ac:dyDescent="0.2">
      <c r="A24" s="29">
        <v>19</v>
      </c>
      <c r="B24" s="19">
        <v>3732</v>
      </c>
      <c r="C24" s="35" t="s">
        <v>44</v>
      </c>
      <c r="D24" s="39">
        <v>3</v>
      </c>
      <c r="E24" s="59">
        <v>3</v>
      </c>
      <c r="F24" s="39">
        <f t="shared" si="0"/>
        <v>0</v>
      </c>
      <c r="G24" s="40">
        <v>2045</v>
      </c>
      <c r="H24" s="6">
        <f t="shared" si="1"/>
        <v>1186</v>
      </c>
      <c r="I24" s="6">
        <f t="shared" si="2"/>
        <v>0</v>
      </c>
      <c r="J24" s="6">
        <f t="shared" si="3"/>
        <v>0</v>
      </c>
    </row>
    <row r="25" spans="1:10" x14ac:dyDescent="0.2">
      <c r="A25" s="29">
        <v>20</v>
      </c>
      <c r="B25" s="19">
        <v>3732</v>
      </c>
      <c r="C25" s="35" t="s">
        <v>41</v>
      </c>
      <c r="D25" s="39">
        <v>5</v>
      </c>
      <c r="E25" s="59">
        <v>2</v>
      </c>
      <c r="F25" s="39">
        <f t="shared" si="0"/>
        <v>3</v>
      </c>
      <c r="G25" s="40">
        <v>2045</v>
      </c>
      <c r="H25" s="6">
        <f t="shared" si="1"/>
        <v>1186</v>
      </c>
      <c r="I25" s="6">
        <f t="shared" si="2"/>
        <v>3558</v>
      </c>
      <c r="J25" s="6">
        <f t="shared" si="3"/>
        <v>4198.4399999999996</v>
      </c>
    </row>
    <row r="26" spans="1:10" x14ac:dyDescent="0.2">
      <c r="A26" s="29">
        <v>21</v>
      </c>
      <c r="B26" s="18">
        <v>7008</v>
      </c>
      <c r="C26" s="17" t="s">
        <v>102</v>
      </c>
      <c r="D26" s="39">
        <v>2</v>
      </c>
      <c r="E26" s="59"/>
      <c r="F26" s="39">
        <f t="shared" si="0"/>
        <v>2</v>
      </c>
      <c r="G26" s="40">
        <v>758</v>
      </c>
      <c r="H26" s="6">
        <f t="shared" si="1"/>
        <v>440</v>
      </c>
      <c r="I26" s="6">
        <f t="shared" si="2"/>
        <v>880</v>
      </c>
      <c r="J26" s="6">
        <f t="shared" si="3"/>
        <v>1038.3999999999999</v>
      </c>
    </row>
    <row r="27" spans="1:10" x14ac:dyDescent="0.2">
      <c r="A27" s="29">
        <v>22</v>
      </c>
      <c r="B27" s="19">
        <v>7144</v>
      </c>
      <c r="C27" s="17" t="s">
        <v>104</v>
      </c>
      <c r="D27" s="39">
        <v>2</v>
      </c>
      <c r="E27" s="59"/>
      <c r="F27" s="39">
        <f t="shared" si="0"/>
        <v>2</v>
      </c>
      <c r="G27" s="40">
        <v>218</v>
      </c>
      <c r="H27" s="6">
        <f t="shared" si="1"/>
        <v>126</v>
      </c>
      <c r="I27" s="6">
        <f t="shared" si="2"/>
        <v>252</v>
      </c>
      <c r="J27" s="6">
        <f t="shared" si="3"/>
        <v>297.35999999999996</v>
      </c>
    </row>
    <row r="28" spans="1:10" x14ac:dyDescent="0.2">
      <c r="A28" s="29">
        <v>23</v>
      </c>
      <c r="B28" s="19">
        <v>7144</v>
      </c>
      <c r="C28" s="17" t="s">
        <v>103</v>
      </c>
      <c r="D28" s="39">
        <v>1</v>
      </c>
      <c r="E28" s="59"/>
      <c r="F28" s="39">
        <f t="shared" si="0"/>
        <v>1</v>
      </c>
      <c r="G28" s="40">
        <v>164</v>
      </c>
      <c r="H28" s="6">
        <f t="shared" si="1"/>
        <v>95</v>
      </c>
      <c r="I28" s="6">
        <f t="shared" si="2"/>
        <v>95</v>
      </c>
      <c r="J28" s="6">
        <f t="shared" si="3"/>
        <v>112.1</v>
      </c>
    </row>
    <row r="29" spans="1:10" x14ac:dyDescent="0.2">
      <c r="A29" s="29">
        <v>24</v>
      </c>
      <c r="B29" s="18">
        <v>29072</v>
      </c>
      <c r="C29" s="35" t="s">
        <v>47</v>
      </c>
      <c r="D29" s="39">
        <v>1</v>
      </c>
      <c r="E29" s="59"/>
      <c r="F29" s="39">
        <f t="shared" si="0"/>
        <v>1</v>
      </c>
      <c r="G29" s="40">
        <v>1062</v>
      </c>
      <c r="H29" s="6">
        <f t="shared" si="1"/>
        <v>616</v>
      </c>
      <c r="I29" s="6">
        <f t="shared" si="2"/>
        <v>616</v>
      </c>
      <c r="J29" s="6">
        <f t="shared" si="3"/>
        <v>726.88</v>
      </c>
    </row>
    <row r="30" spans="1:10" x14ac:dyDescent="0.2">
      <c r="A30" s="29">
        <v>25</v>
      </c>
      <c r="B30" s="45">
        <v>98290</v>
      </c>
      <c r="C30" s="62" t="s">
        <v>165</v>
      </c>
      <c r="D30" s="39">
        <v>6</v>
      </c>
      <c r="E30" s="59"/>
      <c r="F30" s="39">
        <f t="shared" si="0"/>
        <v>6</v>
      </c>
      <c r="G30" s="40">
        <v>1023</v>
      </c>
      <c r="H30" s="6">
        <f t="shared" ref="H30:H32" si="4">ROUND(G30*$I$2,0)</f>
        <v>716</v>
      </c>
      <c r="I30" s="6">
        <f t="shared" si="2"/>
        <v>4296</v>
      </c>
      <c r="J30" s="6">
        <f t="shared" si="3"/>
        <v>5069.28</v>
      </c>
    </row>
    <row r="31" spans="1:10" x14ac:dyDescent="0.2">
      <c r="A31" s="29">
        <v>26</v>
      </c>
      <c r="B31" s="45">
        <v>98290</v>
      </c>
      <c r="C31" s="44" t="s">
        <v>163</v>
      </c>
      <c r="D31" s="39">
        <v>7</v>
      </c>
      <c r="E31" s="59">
        <v>3</v>
      </c>
      <c r="F31" s="39">
        <f t="shared" si="0"/>
        <v>4</v>
      </c>
      <c r="G31" s="40">
        <v>1369</v>
      </c>
      <c r="H31" s="6">
        <f t="shared" si="4"/>
        <v>958</v>
      </c>
      <c r="I31" s="6">
        <f t="shared" si="2"/>
        <v>3832</v>
      </c>
      <c r="J31" s="6">
        <f t="shared" si="3"/>
        <v>4521.7599999999993</v>
      </c>
    </row>
    <row r="32" spans="1:10" x14ac:dyDescent="0.2">
      <c r="A32" s="29">
        <v>27</v>
      </c>
      <c r="B32" s="45">
        <v>98290</v>
      </c>
      <c r="C32" s="44" t="s">
        <v>164</v>
      </c>
      <c r="D32" s="39">
        <v>40</v>
      </c>
      <c r="E32" s="59">
        <v>6</v>
      </c>
      <c r="F32" s="39">
        <f t="shared" si="0"/>
        <v>34</v>
      </c>
      <c r="G32" s="40">
        <v>1664</v>
      </c>
      <c r="H32" s="6">
        <f t="shared" si="4"/>
        <v>1165</v>
      </c>
      <c r="I32" s="6">
        <f t="shared" si="2"/>
        <v>39610</v>
      </c>
      <c r="J32" s="6">
        <f t="shared" si="3"/>
        <v>46739.799999999996</v>
      </c>
    </row>
    <row r="33" spans="1:10" ht="51" x14ac:dyDescent="0.2">
      <c r="A33" s="29">
        <v>28</v>
      </c>
      <c r="B33" s="20">
        <v>98290</v>
      </c>
      <c r="C33" s="17" t="s">
        <v>155</v>
      </c>
      <c r="D33" s="39">
        <v>14</v>
      </c>
      <c r="E33" s="59">
        <v>13</v>
      </c>
      <c r="F33" s="39">
        <f t="shared" si="0"/>
        <v>1</v>
      </c>
      <c r="G33" s="40">
        <v>356</v>
      </c>
      <c r="H33" s="6">
        <f>ROUND(G33*$I$2,0)</f>
        <v>249</v>
      </c>
      <c r="I33" s="6">
        <f t="shared" si="2"/>
        <v>249</v>
      </c>
      <c r="J33" s="6">
        <f t="shared" si="3"/>
        <v>293.82</v>
      </c>
    </row>
    <row r="34" spans="1:10" ht="51" x14ac:dyDescent="0.2">
      <c r="A34" s="29">
        <v>29</v>
      </c>
      <c r="B34" s="20">
        <v>98290</v>
      </c>
      <c r="C34" s="17" t="s">
        <v>154</v>
      </c>
      <c r="D34" s="39">
        <v>14</v>
      </c>
      <c r="E34" s="59">
        <v>5</v>
      </c>
      <c r="F34" s="39">
        <f t="shared" si="0"/>
        <v>9</v>
      </c>
      <c r="G34" s="40">
        <v>316</v>
      </c>
      <c r="H34" s="6">
        <f t="shared" ref="H34:H39" si="5">ROUND(G34*$I$2,0)</f>
        <v>221</v>
      </c>
      <c r="I34" s="6">
        <f t="shared" si="2"/>
        <v>1989</v>
      </c>
      <c r="J34" s="6">
        <f t="shared" si="3"/>
        <v>2347.02</v>
      </c>
    </row>
    <row r="35" spans="1:10" ht="38.25" x14ac:dyDescent="0.2">
      <c r="A35" s="29">
        <v>30</v>
      </c>
      <c r="B35" s="20">
        <v>98290</v>
      </c>
      <c r="C35" s="17" t="s">
        <v>153</v>
      </c>
      <c r="D35" s="39">
        <v>55</v>
      </c>
      <c r="E35" s="59">
        <v>41</v>
      </c>
      <c r="F35" s="39">
        <f t="shared" si="0"/>
        <v>14</v>
      </c>
      <c r="G35" s="40">
        <v>144</v>
      </c>
      <c r="H35" s="6">
        <f t="shared" si="5"/>
        <v>101</v>
      </c>
      <c r="I35" s="6">
        <f t="shared" si="2"/>
        <v>1414</v>
      </c>
      <c r="J35" s="6">
        <f t="shared" si="3"/>
        <v>1668.52</v>
      </c>
    </row>
    <row r="36" spans="1:10" x14ac:dyDescent="0.2">
      <c r="A36" s="29">
        <v>31</v>
      </c>
      <c r="B36" s="20">
        <v>98290</v>
      </c>
      <c r="C36" s="17" t="s">
        <v>152</v>
      </c>
      <c r="D36" s="39">
        <v>14</v>
      </c>
      <c r="E36" s="59">
        <v>4</v>
      </c>
      <c r="F36" s="39">
        <f t="shared" si="0"/>
        <v>10</v>
      </c>
      <c r="G36" s="40">
        <v>951</v>
      </c>
      <c r="H36" s="6">
        <f t="shared" si="5"/>
        <v>666</v>
      </c>
      <c r="I36" s="6">
        <f t="shared" si="2"/>
        <v>6660</v>
      </c>
      <c r="J36" s="6">
        <f t="shared" si="3"/>
        <v>7858.7999999999993</v>
      </c>
    </row>
    <row r="37" spans="1:10" x14ac:dyDescent="0.2">
      <c r="A37" s="29">
        <v>32</v>
      </c>
      <c r="B37" s="20">
        <v>98290</v>
      </c>
      <c r="C37" s="17" t="s">
        <v>151</v>
      </c>
      <c r="D37" s="39">
        <v>55</v>
      </c>
      <c r="E37" s="59">
        <v>12</v>
      </c>
      <c r="F37" s="39">
        <f t="shared" si="0"/>
        <v>43</v>
      </c>
      <c r="G37" s="40">
        <v>1290</v>
      </c>
      <c r="H37" s="6">
        <f t="shared" si="5"/>
        <v>903</v>
      </c>
      <c r="I37" s="6">
        <f t="shared" si="2"/>
        <v>38829</v>
      </c>
      <c r="J37" s="6">
        <f t="shared" si="3"/>
        <v>45818.22</v>
      </c>
    </row>
    <row r="38" spans="1:10" x14ac:dyDescent="0.2">
      <c r="A38" s="29">
        <v>33</v>
      </c>
      <c r="B38" s="20">
        <v>98290</v>
      </c>
      <c r="C38" s="17" t="s">
        <v>158</v>
      </c>
      <c r="D38" s="39">
        <v>8</v>
      </c>
      <c r="E38" s="59"/>
      <c r="F38" s="39">
        <f t="shared" si="0"/>
        <v>8</v>
      </c>
      <c r="G38" s="40">
        <v>422</v>
      </c>
      <c r="H38" s="6">
        <f t="shared" si="5"/>
        <v>295</v>
      </c>
      <c r="I38" s="6">
        <f t="shared" si="2"/>
        <v>2360</v>
      </c>
      <c r="J38" s="6">
        <f t="shared" si="3"/>
        <v>2784.7999999999997</v>
      </c>
    </row>
    <row r="39" spans="1:10" x14ac:dyDescent="0.2">
      <c r="A39" s="29">
        <v>34</v>
      </c>
      <c r="B39" s="20">
        <v>98290</v>
      </c>
      <c r="C39" s="17" t="s">
        <v>157</v>
      </c>
      <c r="D39" s="39">
        <v>43</v>
      </c>
      <c r="E39" s="59"/>
      <c r="F39" s="39">
        <f t="shared" si="0"/>
        <v>43</v>
      </c>
      <c r="G39" s="40">
        <v>354</v>
      </c>
      <c r="H39" s="6">
        <f t="shared" si="5"/>
        <v>248</v>
      </c>
      <c r="I39" s="6">
        <f t="shared" si="2"/>
        <v>10664</v>
      </c>
      <c r="J39" s="6">
        <f t="shared" si="3"/>
        <v>12583.519999999999</v>
      </c>
    </row>
    <row r="40" spans="1:10" ht="25.5" x14ac:dyDescent="0.2">
      <c r="A40" s="29">
        <v>35</v>
      </c>
      <c r="B40" s="20">
        <v>98290</v>
      </c>
      <c r="C40" s="60" t="s">
        <v>173</v>
      </c>
      <c r="D40" s="39">
        <v>4</v>
      </c>
      <c r="E40" s="39">
        <v>4</v>
      </c>
      <c r="F40" s="39">
        <f t="shared" si="0"/>
        <v>0</v>
      </c>
      <c r="G40" s="40">
        <v>716</v>
      </c>
      <c r="H40" s="6">
        <f t="shared" ref="H40:H49" si="6">ROUND(G40*$I$2,0)</f>
        <v>501</v>
      </c>
      <c r="I40" s="6">
        <f t="shared" ref="I40:I49" si="7">H40*F40</f>
        <v>0</v>
      </c>
      <c r="J40" s="6">
        <f t="shared" ref="J40:J49" si="8">I40*1.18</f>
        <v>0</v>
      </c>
    </row>
    <row r="41" spans="1:10" ht="38.25" x14ac:dyDescent="0.2">
      <c r="A41" s="29">
        <v>36</v>
      </c>
      <c r="B41" s="20">
        <v>98290</v>
      </c>
      <c r="C41" s="60" t="s">
        <v>174</v>
      </c>
      <c r="D41" s="39">
        <v>4</v>
      </c>
      <c r="E41" s="39">
        <v>4</v>
      </c>
      <c r="F41" s="39">
        <f t="shared" si="0"/>
        <v>0</v>
      </c>
      <c r="G41" s="40">
        <v>1564</v>
      </c>
      <c r="H41" s="6">
        <f t="shared" si="6"/>
        <v>1095</v>
      </c>
      <c r="I41" s="6">
        <f t="shared" si="7"/>
        <v>0</v>
      </c>
      <c r="J41" s="6">
        <f t="shared" si="8"/>
        <v>0</v>
      </c>
    </row>
    <row r="42" spans="1:10" x14ac:dyDescent="0.2">
      <c r="A42" s="29">
        <v>37</v>
      </c>
      <c r="B42" s="20">
        <v>98290</v>
      </c>
      <c r="C42" s="60" t="s">
        <v>175</v>
      </c>
      <c r="D42" s="39">
        <v>8</v>
      </c>
      <c r="E42" s="39">
        <v>8</v>
      </c>
      <c r="F42" s="39">
        <f t="shared" si="0"/>
        <v>0</v>
      </c>
      <c r="G42" s="40">
        <v>391</v>
      </c>
      <c r="H42" s="6">
        <f t="shared" si="6"/>
        <v>274</v>
      </c>
      <c r="I42" s="6">
        <f t="shared" si="7"/>
        <v>0</v>
      </c>
      <c r="J42" s="6">
        <f t="shared" si="8"/>
        <v>0</v>
      </c>
    </row>
    <row r="43" spans="1:10" ht="51" x14ac:dyDescent="0.2">
      <c r="A43" s="29">
        <v>38</v>
      </c>
      <c r="B43" s="20">
        <v>98290</v>
      </c>
      <c r="C43" s="60" t="s">
        <v>176</v>
      </c>
      <c r="D43" s="39">
        <v>100</v>
      </c>
      <c r="E43" s="39">
        <v>100</v>
      </c>
      <c r="F43" s="39">
        <f t="shared" si="0"/>
        <v>0</v>
      </c>
      <c r="G43" s="40">
        <v>46</v>
      </c>
      <c r="H43" s="6">
        <f t="shared" si="6"/>
        <v>32</v>
      </c>
      <c r="I43" s="6">
        <f t="shared" si="7"/>
        <v>0</v>
      </c>
      <c r="J43" s="6">
        <f t="shared" si="8"/>
        <v>0</v>
      </c>
    </row>
    <row r="44" spans="1:10" ht="63.75" x14ac:dyDescent="0.2">
      <c r="A44" s="29">
        <v>39</v>
      </c>
      <c r="B44" s="20">
        <v>98290</v>
      </c>
      <c r="C44" s="60" t="s">
        <v>177</v>
      </c>
      <c r="D44" s="39">
        <v>4</v>
      </c>
      <c r="E44" s="39">
        <v>4</v>
      </c>
      <c r="F44" s="39">
        <f t="shared" si="0"/>
        <v>0</v>
      </c>
      <c r="G44" s="40">
        <v>818</v>
      </c>
      <c r="H44" s="6">
        <f t="shared" si="6"/>
        <v>573</v>
      </c>
      <c r="I44" s="6">
        <f t="shared" si="7"/>
        <v>0</v>
      </c>
      <c r="J44" s="6">
        <f t="shared" si="8"/>
        <v>0</v>
      </c>
    </row>
    <row r="45" spans="1:10" ht="25.5" x14ac:dyDescent="0.2">
      <c r="A45" s="29">
        <v>40</v>
      </c>
      <c r="B45" s="20">
        <v>98290</v>
      </c>
      <c r="C45" s="60" t="s">
        <v>178</v>
      </c>
      <c r="D45" s="39">
        <v>8</v>
      </c>
      <c r="E45" s="39">
        <v>8</v>
      </c>
      <c r="F45" s="39">
        <f t="shared" si="0"/>
        <v>0</v>
      </c>
      <c r="G45" s="40">
        <v>290</v>
      </c>
      <c r="H45" s="6">
        <f t="shared" si="6"/>
        <v>203</v>
      </c>
      <c r="I45" s="6">
        <f t="shared" si="7"/>
        <v>0</v>
      </c>
      <c r="J45" s="6">
        <f t="shared" si="8"/>
        <v>0</v>
      </c>
    </row>
    <row r="46" spans="1:10" ht="38.25" x14ac:dyDescent="0.2">
      <c r="A46" s="29">
        <v>41</v>
      </c>
      <c r="B46" s="20">
        <v>98290</v>
      </c>
      <c r="C46" s="60" t="s">
        <v>179</v>
      </c>
      <c r="D46" s="39">
        <v>4</v>
      </c>
      <c r="E46" s="39">
        <v>4</v>
      </c>
      <c r="F46" s="39">
        <f t="shared" si="0"/>
        <v>0</v>
      </c>
      <c r="G46" s="40">
        <v>803</v>
      </c>
      <c r="H46" s="6">
        <f t="shared" si="6"/>
        <v>562</v>
      </c>
      <c r="I46" s="6">
        <f t="shared" si="7"/>
        <v>0</v>
      </c>
      <c r="J46" s="6">
        <f t="shared" si="8"/>
        <v>0</v>
      </c>
    </row>
    <row r="47" spans="1:10" x14ac:dyDescent="0.2">
      <c r="A47" s="29">
        <v>42</v>
      </c>
      <c r="B47" s="20">
        <v>98290</v>
      </c>
      <c r="C47" s="60" t="s">
        <v>180</v>
      </c>
      <c r="D47" s="39">
        <v>8</v>
      </c>
      <c r="E47" s="39">
        <v>8</v>
      </c>
      <c r="F47" s="39">
        <f t="shared" si="0"/>
        <v>0</v>
      </c>
      <c r="G47" s="40">
        <v>657</v>
      </c>
      <c r="H47" s="6">
        <f t="shared" si="6"/>
        <v>460</v>
      </c>
      <c r="I47" s="6">
        <f t="shared" si="7"/>
        <v>0</v>
      </c>
      <c r="J47" s="6">
        <f t="shared" si="8"/>
        <v>0</v>
      </c>
    </row>
    <row r="48" spans="1:10" ht="76.5" x14ac:dyDescent="0.2">
      <c r="A48" s="29">
        <v>43</v>
      </c>
      <c r="B48" s="20">
        <v>98290</v>
      </c>
      <c r="C48" s="60" t="s">
        <v>181</v>
      </c>
      <c r="D48" s="39">
        <v>4</v>
      </c>
      <c r="E48" s="39">
        <v>4</v>
      </c>
      <c r="F48" s="39">
        <f t="shared" si="0"/>
        <v>0</v>
      </c>
      <c r="G48" s="40">
        <v>716</v>
      </c>
      <c r="H48" s="6">
        <f t="shared" si="6"/>
        <v>501</v>
      </c>
      <c r="I48" s="6">
        <f t="shared" si="7"/>
        <v>0</v>
      </c>
      <c r="J48" s="6">
        <f t="shared" si="8"/>
        <v>0</v>
      </c>
    </row>
    <row r="49" spans="1:10" ht="25.5" x14ac:dyDescent="0.2">
      <c r="A49" s="29">
        <v>44</v>
      </c>
      <c r="B49" s="20">
        <v>98290</v>
      </c>
      <c r="C49" s="60" t="s">
        <v>182</v>
      </c>
      <c r="D49" s="39">
        <v>8</v>
      </c>
      <c r="E49" s="39">
        <v>8</v>
      </c>
      <c r="F49" s="39">
        <f t="shared" si="0"/>
        <v>0</v>
      </c>
      <c r="G49" s="40">
        <v>199</v>
      </c>
      <c r="H49" s="6">
        <f t="shared" si="6"/>
        <v>139</v>
      </c>
      <c r="I49" s="6">
        <f t="shared" si="7"/>
        <v>0</v>
      </c>
      <c r="J49" s="6">
        <f t="shared" si="8"/>
        <v>0</v>
      </c>
    </row>
    <row r="50" spans="1:10" x14ac:dyDescent="0.2">
      <c r="A50" s="29">
        <v>45</v>
      </c>
      <c r="B50" s="18">
        <v>1453835</v>
      </c>
      <c r="C50" s="17" t="s">
        <v>105</v>
      </c>
      <c r="D50" s="39">
        <v>2</v>
      </c>
      <c r="E50" s="59"/>
      <c r="F50" s="39">
        <f t="shared" si="0"/>
        <v>2</v>
      </c>
      <c r="G50" s="40">
        <v>805</v>
      </c>
      <c r="H50" s="6">
        <f t="shared" si="1"/>
        <v>467</v>
      </c>
      <c r="I50" s="6">
        <f t="shared" si="2"/>
        <v>934</v>
      </c>
      <c r="J50" s="6">
        <f t="shared" si="3"/>
        <v>1102.1199999999999</v>
      </c>
    </row>
    <row r="51" spans="1:10" x14ac:dyDescent="0.2">
      <c r="A51" s="29">
        <v>46</v>
      </c>
      <c r="B51" s="18">
        <v>2007734</v>
      </c>
      <c r="C51" s="17" t="s">
        <v>1</v>
      </c>
      <c r="D51" s="39">
        <v>29</v>
      </c>
      <c r="E51" s="59">
        <v>13</v>
      </c>
      <c r="F51" s="39">
        <f t="shared" si="0"/>
        <v>16</v>
      </c>
      <c r="G51" s="40">
        <v>387</v>
      </c>
      <c r="H51" s="6">
        <f t="shared" si="1"/>
        <v>224</v>
      </c>
      <c r="I51" s="6">
        <f t="shared" si="2"/>
        <v>3584</v>
      </c>
      <c r="J51" s="6">
        <f t="shared" si="3"/>
        <v>4229.12</v>
      </c>
    </row>
    <row r="52" spans="1:10" x14ac:dyDescent="0.2">
      <c r="A52" s="29">
        <v>47</v>
      </c>
      <c r="B52" s="18">
        <v>2077672</v>
      </c>
      <c r="C52" s="17" t="s">
        <v>161</v>
      </c>
      <c r="D52" s="39">
        <v>3</v>
      </c>
      <c r="E52" s="59"/>
      <c r="F52" s="39">
        <f t="shared" si="0"/>
        <v>3</v>
      </c>
      <c r="G52" s="40">
        <v>333</v>
      </c>
      <c r="H52" s="6">
        <f t="shared" si="1"/>
        <v>193</v>
      </c>
      <c r="I52" s="6">
        <f t="shared" si="2"/>
        <v>579</v>
      </c>
      <c r="J52" s="6">
        <f t="shared" si="3"/>
        <v>683.21999999999991</v>
      </c>
    </row>
    <row r="53" spans="1:10" x14ac:dyDescent="0.2">
      <c r="A53" s="29">
        <v>48</v>
      </c>
      <c r="B53" s="18">
        <v>2078588</v>
      </c>
      <c r="C53" s="17" t="s">
        <v>77</v>
      </c>
      <c r="D53" s="39">
        <v>6</v>
      </c>
      <c r="E53" s="59">
        <v>6</v>
      </c>
      <c r="F53" s="39">
        <f t="shared" si="0"/>
        <v>0</v>
      </c>
      <c r="G53" s="40">
        <v>225</v>
      </c>
      <c r="H53" s="6">
        <f t="shared" si="1"/>
        <v>131</v>
      </c>
      <c r="I53" s="6">
        <f t="shared" si="2"/>
        <v>0</v>
      </c>
      <c r="J53" s="6">
        <f t="shared" si="3"/>
        <v>0</v>
      </c>
    </row>
    <row r="54" spans="1:10" x14ac:dyDescent="0.2">
      <c r="A54" s="29">
        <v>49</v>
      </c>
      <c r="B54" s="18">
        <v>2078590</v>
      </c>
      <c r="C54" s="17" t="s">
        <v>78</v>
      </c>
      <c r="D54" s="39">
        <v>1</v>
      </c>
      <c r="E54" s="59"/>
      <c r="F54" s="39">
        <f t="shared" si="0"/>
        <v>1</v>
      </c>
      <c r="G54" s="40">
        <v>252</v>
      </c>
      <c r="H54" s="6">
        <f t="shared" si="1"/>
        <v>146</v>
      </c>
      <c r="I54" s="6">
        <f t="shared" si="2"/>
        <v>146</v>
      </c>
      <c r="J54" s="6">
        <f t="shared" si="3"/>
        <v>172.28</v>
      </c>
    </row>
    <row r="55" spans="1:10" x14ac:dyDescent="0.2">
      <c r="A55" s="29">
        <v>50</v>
      </c>
      <c r="B55" s="18">
        <v>3130580</v>
      </c>
      <c r="C55" s="35" t="s">
        <v>17</v>
      </c>
      <c r="D55" s="39">
        <v>188</v>
      </c>
      <c r="E55" s="59"/>
      <c r="F55" s="39">
        <f t="shared" si="0"/>
        <v>188</v>
      </c>
      <c r="G55" s="40">
        <v>175</v>
      </c>
      <c r="H55" s="6">
        <f t="shared" si="1"/>
        <v>102</v>
      </c>
      <c r="I55" s="6">
        <f t="shared" si="2"/>
        <v>19176</v>
      </c>
      <c r="J55" s="6">
        <f t="shared" si="3"/>
        <v>22627.68</v>
      </c>
    </row>
    <row r="56" spans="1:10" x14ac:dyDescent="0.2">
      <c r="A56" s="29">
        <v>51</v>
      </c>
      <c r="B56" s="18">
        <v>3160625</v>
      </c>
      <c r="C56" s="17" t="s">
        <v>141</v>
      </c>
      <c r="D56" s="39">
        <v>24</v>
      </c>
      <c r="E56" s="59"/>
      <c r="F56" s="39">
        <f t="shared" si="0"/>
        <v>24</v>
      </c>
      <c r="G56" s="40">
        <v>160</v>
      </c>
      <c r="H56" s="6">
        <f t="shared" si="1"/>
        <v>93</v>
      </c>
      <c r="I56" s="6">
        <f t="shared" si="2"/>
        <v>2232</v>
      </c>
      <c r="J56" s="6">
        <f t="shared" si="3"/>
        <v>2633.7599999999998</v>
      </c>
    </row>
    <row r="57" spans="1:10" x14ac:dyDescent="0.2">
      <c r="A57" s="29">
        <v>52</v>
      </c>
      <c r="B57" s="18">
        <v>22713320</v>
      </c>
      <c r="C57" s="17" t="s">
        <v>106</v>
      </c>
      <c r="D57" s="39">
        <v>12</v>
      </c>
      <c r="E57" s="59"/>
      <c r="F57" s="39">
        <f t="shared" si="0"/>
        <v>12</v>
      </c>
      <c r="G57" s="40">
        <v>346</v>
      </c>
      <c r="H57" s="6">
        <f t="shared" si="1"/>
        <v>201</v>
      </c>
      <c r="I57" s="6">
        <f t="shared" si="2"/>
        <v>2412</v>
      </c>
      <c r="J57" s="6">
        <f t="shared" si="3"/>
        <v>2846.16</v>
      </c>
    </row>
    <row r="58" spans="1:10" ht="25.5" x14ac:dyDescent="0.2">
      <c r="A58" s="29">
        <v>53</v>
      </c>
      <c r="B58" s="18">
        <v>22713505</v>
      </c>
      <c r="C58" s="17" t="s">
        <v>108</v>
      </c>
      <c r="D58" s="39">
        <v>3</v>
      </c>
      <c r="E58" s="59"/>
      <c r="F58" s="39">
        <f t="shared" si="0"/>
        <v>3</v>
      </c>
      <c r="G58" s="40">
        <v>461</v>
      </c>
      <c r="H58" s="6">
        <f t="shared" si="1"/>
        <v>267</v>
      </c>
      <c r="I58" s="6">
        <f t="shared" si="2"/>
        <v>801</v>
      </c>
      <c r="J58" s="6">
        <f t="shared" si="3"/>
        <v>945.18</v>
      </c>
    </row>
    <row r="59" spans="1:10" x14ac:dyDescent="0.2">
      <c r="A59" s="29">
        <v>54</v>
      </c>
      <c r="B59" s="18">
        <v>22713510</v>
      </c>
      <c r="C59" s="17" t="s">
        <v>107</v>
      </c>
      <c r="D59" s="39">
        <v>6</v>
      </c>
      <c r="E59" s="59">
        <v>6</v>
      </c>
      <c r="F59" s="39">
        <f t="shared" si="0"/>
        <v>0</v>
      </c>
      <c r="G59" s="40">
        <v>430</v>
      </c>
      <c r="H59" s="6">
        <f t="shared" si="1"/>
        <v>249</v>
      </c>
      <c r="I59" s="6">
        <f t="shared" si="2"/>
        <v>0</v>
      </c>
      <c r="J59" s="6">
        <f t="shared" si="3"/>
        <v>0</v>
      </c>
    </row>
    <row r="60" spans="1:10" x14ac:dyDescent="0.2">
      <c r="A60" s="29">
        <v>55</v>
      </c>
      <c r="B60" s="18">
        <v>22714605</v>
      </c>
      <c r="C60" s="17" t="s">
        <v>140</v>
      </c>
      <c r="D60" s="39">
        <v>4</v>
      </c>
      <c r="E60" s="59"/>
      <c r="F60" s="39">
        <f t="shared" si="0"/>
        <v>4</v>
      </c>
      <c r="G60" s="40">
        <v>475</v>
      </c>
      <c r="H60" s="6">
        <f t="shared" si="1"/>
        <v>276</v>
      </c>
      <c r="I60" s="6">
        <f t="shared" si="2"/>
        <v>1104</v>
      </c>
      <c r="J60" s="6">
        <f t="shared" si="3"/>
        <v>1302.72</v>
      </c>
    </row>
    <row r="61" spans="1:10" x14ac:dyDescent="0.2">
      <c r="A61" s="29">
        <v>56</v>
      </c>
      <c r="B61" s="18">
        <v>22714613</v>
      </c>
      <c r="C61" s="17" t="s">
        <v>5</v>
      </c>
      <c r="D61" s="39">
        <v>35</v>
      </c>
      <c r="E61" s="59">
        <v>5</v>
      </c>
      <c r="F61" s="39">
        <f t="shared" si="0"/>
        <v>30</v>
      </c>
      <c r="G61" s="40">
        <v>687</v>
      </c>
      <c r="H61" s="6">
        <f t="shared" si="1"/>
        <v>398</v>
      </c>
      <c r="I61" s="6">
        <f t="shared" si="2"/>
        <v>11940</v>
      </c>
      <c r="J61" s="6">
        <f t="shared" si="3"/>
        <v>14089.199999999999</v>
      </c>
    </row>
    <row r="62" spans="1:10" ht="25.5" x14ac:dyDescent="0.2">
      <c r="A62" s="29">
        <v>57</v>
      </c>
      <c r="B62" s="18">
        <v>22715524</v>
      </c>
      <c r="C62" s="17" t="s">
        <v>120</v>
      </c>
      <c r="D62" s="39">
        <v>28</v>
      </c>
      <c r="E62" s="59">
        <v>22</v>
      </c>
      <c r="F62" s="39">
        <f t="shared" si="0"/>
        <v>6</v>
      </c>
      <c r="G62" s="40">
        <v>490</v>
      </c>
      <c r="H62" s="6">
        <f t="shared" si="1"/>
        <v>284</v>
      </c>
      <c r="I62" s="6">
        <f t="shared" si="2"/>
        <v>1704</v>
      </c>
      <c r="J62" s="6">
        <f t="shared" si="3"/>
        <v>2010.7199999999998</v>
      </c>
    </row>
    <row r="63" spans="1:10" x14ac:dyDescent="0.2">
      <c r="A63" s="29">
        <v>58</v>
      </c>
      <c r="B63" s="18">
        <v>22752330</v>
      </c>
      <c r="C63" s="17" t="s">
        <v>6</v>
      </c>
      <c r="D63" s="39">
        <v>2</v>
      </c>
      <c r="E63" s="59"/>
      <c r="F63" s="39">
        <f t="shared" si="0"/>
        <v>2</v>
      </c>
      <c r="G63" s="40">
        <v>507</v>
      </c>
      <c r="H63" s="6">
        <f t="shared" si="1"/>
        <v>294</v>
      </c>
      <c r="I63" s="6">
        <f t="shared" si="2"/>
        <v>588</v>
      </c>
      <c r="J63" s="6">
        <f t="shared" si="3"/>
        <v>693.83999999999992</v>
      </c>
    </row>
    <row r="64" spans="1:10" x14ac:dyDescent="0.2">
      <c r="A64" s="29">
        <v>59</v>
      </c>
      <c r="B64" s="18">
        <v>301650060287</v>
      </c>
      <c r="C64" s="35" t="s">
        <v>110</v>
      </c>
      <c r="D64" s="39">
        <v>10</v>
      </c>
      <c r="E64" s="59"/>
      <c r="F64" s="39">
        <f t="shared" si="0"/>
        <v>10</v>
      </c>
      <c r="G64" s="40">
        <v>475</v>
      </c>
      <c r="H64" s="6">
        <f t="shared" si="1"/>
        <v>276</v>
      </c>
      <c r="I64" s="6">
        <f t="shared" si="2"/>
        <v>2760</v>
      </c>
      <c r="J64" s="6">
        <f t="shared" si="3"/>
        <v>3256.7999999999997</v>
      </c>
    </row>
    <row r="65" spans="1:10" x14ac:dyDescent="0.2">
      <c r="A65" s="29">
        <v>60</v>
      </c>
      <c r="B65" s="18">
        <v>301650060826</v>
      </c>
      <c r="C65" s="35" t="s">
        <v>109</v>
      </c>
      <c r="D65" s="39">
        <v>10</v>
      </c>
      <c r="E65" s="59">
        <v>10</v>
      </c>
      <c r="F65" s="39">
        <f t="shared" si="0"/>
        <v>0</v>
      </c>
      <c r="G65" s="40">
        <v>480</v>
      </c>
      <c r="H65" s="6">
        <f t="shared" si="1"/>
        <v>278</v>
      </c>
      <c r="I65" s="6">
        <f t="shared" si="2"/>
        <v>0</v>
      </c>
      <c r="J65" s="6">
        <f t="shared" si="3"/>
        <v>0</v>
      </c>
    </row>
    <row r="66" spans="1:10" x14ac:dyDescent="0.2">
      <c r="A66" s="29">
        <v>61</v>
      </c>
      <c r="B66" s="18">
        <v>307030060826</v>
      </c>
      <c r="C66" s="35" t="s">
        <v>69</v>
      </c>
      <c r="D66" s="39">
        <v>16</v>
      </c>
      <c r="E66" s="59"/>
      <c r="F66" s="39">
        <f t="shared" si="0"/>
        <v>16</v>
      </c>
      <c r="G66" s="40">
        <v>975</v>
      </c>
      <c r="H66" s="6">
        <f t="shared" si="1"/>
        <v>566</v>
      </c>
      <c r="I66" s="6">
        <f t="shared" si="2"/>
        <v>9056</v>
      </c>
      <c r="J66" s="6">
        <f t="shared" si="3"/>
        <v>10686.08</v>
      </c>
    </row>
    <row r="67" spans="1:10" x14ac:dyDescent="0.2">
      <c r="A67" s="29">
        <v>62</v>
      </c>
      <c r="B67" s="18">
        <v>315151260824</v>
      </c>
      <c r="C67" s="35" t="s">
        <v>89</v>
      </c>
      <c r="D67" s="39">
        <v>4</v>
      </c>
      <c r="E67" s="89">
        <v>4</v>
      </c>
      <c r="F67" s="39">
        <f t="shared" si="0"/>
        <v>0</v>
      </c>
      <c r="G67" s="40">
        <v>385</v>
      </c>
      <c r="H67" s="6">
        <f t="shared" si="1"/>
        <v>223</v>
      </c>
      <c r="I67" s="6">
        <f t="shared" si="2"/>
        <v>0</v>
      </c>
      <c r="J67" s="6">
        <f t="shared" si="3"/>
        <v>0</v>
      </c>
    </row>
    <row r="68" spans="1:10" x14ac:dyDescent="0.2">
      <c r="A68" s="29">
        <v>63</v>
      </c>
      <c r="B68" s="18">
        <v>315153060824</v>
      </c>
      <c r="C68" s="35" t="s">
        <v>40</v>
      </c>
      <c r="D68" s="39">
        <v>12</v>
      </c>
      <c r="E68" s="59"/>
      <c r="F68" s="39">
        <f t="shared" si="0"/>
        <v>12</v>
      </c>
      <c r="G68" s="40">
        <v>396</v>
      </c>
      <c r="H68" s="6">
        <f t="shared" si="1"/>
        <v>230</v>
      </c>
      <c r="I68" s="6">
        <f t="shared" si="2"/>
        <v>2760</v>
      </c>
      <c r="J68" s="6">
        <f t="shared" si="3"/>
        <v>3256.7999999999997</v>
      </c>
    </row>
    <row r="69" spans="1:10" ht="51" x14ac:dyDescent="0.2">
      <c r="A69" s="29">
        <v>64</v>
      </c>
      <c r="B69" s="18">
        <v>327371164000</v>
      </c>
      <c r="C69" s="35" t="s">
        <v>45</v>
      </c>
      <c r="D69" s="39">
        <v>7</v>
      </c>
      <c r="E69" s="59"/>
      <c r="F69" s="39">
        <f t="shared" si="0"/>
        <v>7</v>
      </c>
      <c r="G69" s="40">
        <v>1398</v>
      </c>
      <c r="H69" s="6">
        <f t="shared" si="1"/>
        <v>811</v>
      </c>
      <c r="I69" s="6">
        <f t="shared" si="2"/>
        <v>5677</v>
      </c>
      <c r="J69" s="6">
        <f t="shared" si="3"/>
        <v>6698.86</v>
      </c>
    </row>
    <row r="70" spans="1:10" x14ac:dyDescent="0.2">
      <c r="A70" s="29">
        <v>65</v>
      </c>
      <c r="B70" s="18">
        <v>374475060342</v>
      </c>
      <c r="C70" s="35" t="s">
        <v>82</v>
      </c>
      <c r="D70" s="39">
        <v>2</v>
      </c>
      <c r="E70" s="59"/>
      <c r="F70" s="39">
        <f t="shared" si="0"/>
        <v>2</v>
      </c>
      <c r="G70" s="40">
        <v>616</v>
      </c>
      <c r="H70" s="6">
        <f t="shared" si="1"/>
        <v>357</v>
      </c>
      <c r="I70" s="6">
        <f t="shared" si="2"/>
        <v>714</v>
      </c>
      <c r="J70" s="6">
        <f t="shared" si="3"/>
        <v>842.52</v>
      </c>
    </row>
    <row r="71" spans="1:10" x14ac:dyDescent="0.2">
      <c r="A71" s="29">
        <v>66</v>
      </c>
      <c r="B71" s="18">
        <v>374478060309</v>
      </c>
      <c r="C71" s="35" t="s">
        <v>79</v>
      </c>
      <c r="D71" s="39">
        <v>13</v>
      </c>
      <c r="E71" s="59"/>
      <c r="F71" s="39">
        <f t="shared" si="0"/>
        <v>13</v>
      </c>
      <c r="G71" s="40">
        <v>882</v>
      </c>
      <c r="H71" s="6">
        <f t="shared" si="1"/>
        <v>512</v>
      </c>
      <c r="I71" s="6">
        <f t="shared" si="2"/>
        <v>6656</v>
      </c>
      <c r="J71" s="6">
        <f t="shared" si="3"/>
        <v>7854.08</v>
      </c>
    </row>
    <row r="72" spans="1:10" x14ac:dyDescent="0.2">
      <c r="A72" s="29">
        <v>67</v>
      </c>
      <c r="B72" s="18">
        <v>374478060828</v>
      </c>
      <c r="C72" s="17" t="s">
        <v>80</v>
      </c>
      <c r="D72" s="39">
        <v>31</v>
      </c>
      <c r="E72" s="59"/>
      <c r="F72" s="39">
        <f t="shared" si="0"/>
        <v>31</v>
      </c>
      <c r="G72" s="40">
        <v>882</v>
      </c>
      <c r="H72" s="6">
        <f t="shared" si="1"/>
        <v>512</v>
      </c>
      <c r="I72" s="6">
        <f t="shared" si="2"/>
        <v>15872</v>
      </c>
      <c r="J72" s="6">
        <f t="shared" si="3"/>
        <v>18728.96</v>
      </c>
    </row>
    <row r="73" spans="1:10" x14ac:dyDescent="0.2">
      <c r="A73" s="29">
        <v>68</v>
      </c>
      <c r="B73" s="18">
        <v>374478060830</v>
      </c>
      <c r="C73" s="17" t="s">
        <v>81</v>
      </c>
      <c r="D73" s="39">
        <v>6</v>
      </c>
      <c r="E73" s="59"/>
      <c r="F73" s="39">
        <f t="shared" si="0"/>
        <v>6</v>
      </c>
      <c r="G73" s="40">
        <v>882</v>
      </c>
      <c r="H73" s="6">
        <f t="shared" si="1"/>
        <v>512</v>
      </c>
      <c r="I73" s="6">
        <f t="shared" si="2"/>
        <v>3072</v>
      </c>
      <c r="J73" s="6">
        <f t="shared" si="3"/>
        <v>3624.96</v>
      </c>
    </row>
    <row r="74" spans="1:10" ht="25.5" x14ac:dyDescent="0.2">
      <c r="A74" s="29">
        <v>69</v>
      </c>
      <c r="B74" s="18">
        <v>374750260317</v>
      </c>
      <c r="C74" s="17" t="s">
        <v>49</v>
      </c>
      <c r="D74" s="39">
        <v>2</v>
      </c>
      <c r="E74" s="59"/>
      <c r="F74" s="39">
        <f t="shared" si="0"/>
        <v>2</v>
      </c>
      <c r="G74" s="40">
        <v>296</v>
      </c>
      <c r="H74" s="6">
        <f t="shared" si="1"/>
        <v>172</v>
      </c>
      <c r="I74" s="6">
        <f t="shared" si="2"/>
        <v>344</v>
      </c>
      <c r="J74" s="6">
        <f t="shared" si="3"/>
        <v>405.91999999999996</v>
      </c>
    </row>
    <row r="75" spans="1:10" ht="25.5" x14ac:dyDescent="0.2">
      <c r="A75" s="29">
        <v>70</v>
      </c>
      <c r="B75" s="18">
        <v>374750460317</v>
      </c>
      <c r="C75" s="17" t="s">
        <v>50</v>
      </c>
      <c r="D75" s="39">
        <v>2</v>
      </c>
      <c r="E75" s="59"/>
      <c r="F75" s="39">
        <f t="shared" si="0"/>
        <v>2</v>
      </c>
      <c r="G75" s="40">
        <v>304</v>
      </c>
      <c r="H75" s="6">
        <f t="shared" si="1"/>
        <v>176</v>
      </c>
      <c r="I75" s="6">
        <f t="shared" si="2"/>
        <v>352</v>
      </c>
      <c r="J75" s="6">
        <f t="shared" si="3"/>
        <v>415.35999999999996</v>
      </c>
    </row>
    <row r="76" spans="1:10" x14ac:dyDescent="0.2">
      <c r="A76" s="29">
        <v>71</v>
      </c>
      <c r="B76" s="18">
        <v>374751060803</v>
      </c>
      <c r="C76" s="17" t="s">
        <v>51</v>
      </c>
      <c r="D76" s="39">
        <v>38</v>
      </c>
      <c r="E76" s="59">
        <v>7</v>
      </c>
      <c r="F76" s="39">
        <f t="shared" si="0"/>
        <v>31</v>
      </c>
      <c r="G76" s="40">
        <v>766</v>
      </c>
      <c r="H76" s="6">
        <f t="shared" si="1"/>
        <v>444</v>
      </c>
      <c r="I76" s="6">
        <f t="shared" si="2"/>
        <v>13764</v>
      </c>
      <c r="J76" s="6">
        <f t="shared" si="3"/>
        <v>16241.519999999999</v>
      </c>
    </row>
    <row r="77" spans="1:10" ht="25.5" x14ac:dyDescent="0.2">
      <c r="A77" s="29">
        <v>72</v>
      </c>
      <c r="B77" s="18">
        <v>374755060320</v>
      </c>
      <c r="C77" s="17" t="s">
        <v>88</v>
      </c>
      <c r="D77" s="39">
        <v>4</v>
      </c>
      <c r="E77" s="59"/>
      <c r="F77" s="39">
        <f t="shared" si="0"/>
        <v>4</v>
      </c>
      <c r="G77" s="40">
        <v>297</v>
      </c>
      <c r="H77" s="6">
        <f t="shared" si="1"/>
        <v>172</v>
      </c>
      <c r="I77" s="6">
        <f t="shared" si="2"/>
        <v>688</v>
      </c>
      <c r="J77" s="6">
        <f t="shared" si="3"/>
        <v>811.83999999999992</v>
      </c>
    </row>
    <row r="78" spans="1:10" ht="25.5" x14ac:dyDescent="0.2">
      <c r="A78" s="29">
        <v>73</v>
      </c>
      <c r="B78" s="18">
        <v>374755060333</v>
      </c>
      <c r="C78" s="17" t="s">
        <v>87</v>
      </c>
      <c r="D78" s="39">
        <v>13</v>
      </c>
      <c r="E78" s="59"/>
      <c r="F78" s="39">
        <f t="shared" si="0"/>
        <v>13</v>
      </c>
      <c r="G78" s="40">
        <v>297</v>
      </c>
      <c r="H78" s="6">
        <f t="shared" si="1"/>
        <v>172</v>
      </c>
      <c r="I78" s="6">
        <f t="shared" si="2"/>
        <v>2236</v>
      </c>
      <c r="J78" s="6">
        <f t="shared" si="3"/>
        <v>2638.48</v>
      </c>
    </row>
    <row r="79" spans="1:10" ht="25.5" x14ac:dyDescent="0.2">
      <c r="A79" s="29">
        <v>74</v>
      </c>
      <c r="B79" s="18">
        <v>374755060342</v>
      </c>
      <c r="C79" s="17" t="s">
        <v>85</v>
      </c>
      <c r="D79" s="39">
        <v>9</v>
      </c>
      <c r="E79" s="59"/>
      <c r="F79" s="39">
        <f t="shared" si="0"/>
        <v>9</v>
      </c>
      <c r="G79" s="40">
        <v>297</v>
      </c>
      <c r="H79" s="6">
        <f t="shared" si="1"/>
        <v>172</v>
      </c>
      <c r="I79" s="6">
        <f t="shared" si="2"/>
        <v>1548</v>
      </c>
      <c r="J79" s="6">
        <f t="shared" si="3"/>
        <v>1826.6399999999999</v>
      </c>
    </row>
    <row r="80" spans="1:10" ht="25.5" x14ac:dyDescent="0.2">
      <c r="A80" s="29">
        <v>75</v>
      </c>
      <c r="B80" s="18">
        <v>374755060816</v>
      </c>
      <c r="C80" s="17" t="s">
        <v>84</v>
      </c>
      <c r="D80" s="39">
        <v>9</v>
      </c>
      <c r="E80" s="59">
        <v>7</v>
      </c>
      <c r="F80" s="39">
        <f t="shared" ref="F80:F109" si="9">D80-E80</f>
        <v>2</v>
      </c>
      <c r="G80" s="40">
        <v>297</v>
      </c>
      <c r="H80" s="6">
        <f t="shared" ref="H80:H109" si="10">ROUND(G80*$H$2,0)</f>
        <v>172</v>
      </c>
      <c r="I80" s="6">
        <f t="shared" ref="I80:I109" si="11">H80*F80</f>
        <v>344</v>
      </c>
      <c r="J80" s="6">
        <f t="shared" ref="J80:J110" si="12">I80*1.18</f>
        <v>405.91999999999996</v>
      </c>
    </row>
    <row r="81" spans="1:10" ht="25.5" x14ac:dyDescent="0.2">
      <c r="A81" s="29">
        <v>76</v>
      </c>
      <c r="B81" s="18">
        <v>374755060824</v>
      </c>
      <c r="C81" s="17" t="s">
        <v>86</v>
      </c>
      <c r="D81" s="39">
        <v>12</v>
      </c>
      <c r="E81" s="59"/>
      <c r="F81" s="39">
        <f t="shared" si="9"/>
        <v>12</v>
      </c>
      <c r="G81" s="40">
        <v>297</v>
      </c>
      <c r="H81" s="6">
        <f t="shared" si="10"/>
        <v>172</v>
      </c>
      <c r="I81" s="6">
        <f t="shared" si="11"/>
        <v>2064</v>
      </c>
      <c r="J81" s="6">
        <f t="shared" si="12"/>
        <v>2435.52</v>
      </c>
    </row>
    <row r="82" spans="1:10" ht="25.5" x14ac:dyDescent="0.2">
      <c r="A82" s="29">
        <v>77</v>
      </c>
      <c r="B82" s="18">
        <v>374755060833</v>
      </c>
      <c r="C82" s="17" t="s">
        <v>83</v>
      </c>
      <c r="D82" s="39">
        <v>9</v>
      </c>
      <c r="E82" s="59"/>
      <c r="F82" s="39">
        <f t="shared" si="9"/>
        <v>9</v>
      </c>
      <c r="G82" s="40">
        <v>297</v>
      </c>
      <c r="H82" s="6">
        <f t="shared" si="10"/>
        <v>172</v>
      </c>
      <c r="I82" s="6">
        <f t="shared" si="11"/>
        <v>1548</v>
      </c>
      <c r="J82" s="6">
        <f t="shared" si="12"/>
        <v>1826.6399999999999</v>
      </c>
    </row>
    <row r="83" spans="1:10" ht="25.5" x14ac:dyDescent="0.2">
      <c r="A83" s="29">
        <v>78</v>
      </c>
      <c r="B83" s="18">
        <v>374755260320</v>
      </c>
      <c r="C83" s="17" t="s">
        <v>90</v>
      </c>
      <c r="D83" s="39">
        <v>6</v>
      </c>
      <c r="E83" s="59"/>
      <c r="F83" s="39">
        <f t="shared" si="9"/>
        <v>6</v>
      </c>
      <c r="G83" s="40">
        <v>296</v>
      </c>
      <c r="H83" s="6">
        <f t="shared" si="10"/>
        <v>172</v>
      </c>
      <c r="I83" s="6">
        <f t="shared" si="11"/>
        <v>1032</v>
      </c>
      <c r="J83" s="6">
        <f t="shared" si="12"/>
        <v>1217.76</v>
      </c>
    </row>
    <row r="84" spans="1:10" ht="25.5" x14ac:dyDescent="0.2">
      <c r="A84" s="29">
        <v>79</v>
      </c>
      <c r="B84" s="18">
        <v>374755260333</v>
      </c>
      <c r="C84" s="17" t="s">
        <v>52</v>
      </c>
      <c r="D84" s="39">
        <v>20</v>
      </c>
      <c r="E84" s="59"/>
      <c r="F84" s="39">
        <f t="shared" si="9"/>
        <v>20</v>
      </c>
      <c r="G84" s="40">
        <v>296</v>
      </c>
      <c r="H84" s="6">
        <f t="shared" si="10"/>
        <v>172</v>
      </c>
      <c r="I84" s="6">
        <f t="shared" si="11"/>
        <v>3440</v>
      </c>
      <c r="J84" s="6">
        <f t="shared" si="12"/>
        <v>4059.2</v>
      </c>
    </row>
    <row r="85" spans="1:10" ht="25.5" x14ac:dyDescent="0.2">
      <c r="A85" s="29">
        <v>80</v>
      </c>
      <c r="B85" s="18">
        <v>374755260816</v>
      </c>
      <c r="C85" s="17" t="s">
        <v>56</v>
      </c>
      <c r="D85" s="39">
        <v>9</v>
      </c>
      <c r="E85" s="59"/>
      <c r="F85" s="39">
        <f t="shared" si="9"/>
        <v>9</v>
      </c>
      <c r="G85" s="40">
        <v>296</v>
      </c>
      <c r="H85" s="6">
        <f t="shared" si="10"/>
        <v>172</v>
      </c>
      <c r="I85" s="6">
        <f t="shared" si="11"/>
        <v>1548</v>
      </c>
      <c r="J85" s="6">
        <f t="shared" si="12"/>
        <v>1826.6399999999999</v>
      </c>
    </row>
    <row r="86" spans="1:10" ht="25.5" x14ac:dyDescent="0.2">
      <c r="A86" s="29">
        <v>81</v>
      </c>
      <c r="B86" s="18">
        <v>374755260820</v>
      </c>
      <c r="C86" s="17" t="s">
        <v>53</v>
      </c>
      <c r="D86" s="39">
        <v>9</v>
      </c>
      <c r="E86" s="89">
        <v>7</v>
      </c>
      <c r="F86" s="39">
        <f t="shared" si="9"/>
        <v>2</v>
      </c>
      <c r="G86" s="40">
        <v>296</v>
      </c>
      <c r="H86" s="6">
        <f t="shared" si="10"/>
        <v>172</v>
      </c>
      <c r="I86" s="6">
        <f t="shared" si="11"/>
        <v>344</v>
      </c>
      <c r="J86" s="6">
        <f t="shared" si="12"/>
        <v>405.91999999999996</v>
      </c>
    </row>
    <row r="87" spans="1:10" ht="25.5" x14ac:dyDescent="0.2">
      <c r="A87" s="29">
        <v>82</v>
      </c>
      <c r="B87" s="18">
        <v>374755260824</v>
      </c>
      <c r="C87" s="17" t="s">
        <v>54</v>
      </c>
      <c r="D87" s="39">
        <v>10</v>
      </c>
      <c r="E87" s="59"/>
      <c r="F87" s="39">
        <f t="shared" si="9"/>
        <v>10</v>
      </c>
      <c r="G87" s="40">
        <v>296</v>
      </c>
      <c r="H87" s="6">
        <f t="shared" si="10"/>
        <v>172</v>
      </c>
      <c r="I87" s="6">
        <f t="shared" si="11"/>
        <v>1720</v>
      </c>
      <c r="J87" s="6">
        <f t="shared" si="12"/>
        <v>2029.6</v>
      </c>
    </row>
    <row r="88" spans="1:10" ht="25.5" x14ac:dyDescent="0.2">
      <c r="A88" s="29">
        <v>83</v>
      </c>
      <c r="B88" s="18">
        <v>374755260833</v>
      </c>
      <c r="C88" s="17" t="s">
        <v>55</v>
      </c>
      <c r="D88" s="39">
        <v>9</v>
      </c>
      <c r="E88" s="59"/>
      <c r="F88" s="39">
        <f t="shared" si="9"/>
        <v>9</v>
      </c>
      <c r="G88" s="40">
        <v>296</v>
      </c>
      <c r="H88" s="6">
        <f t="shared" si="10"/>
        <v>172</v>
      </c>
      <c r="I88" s="6">
        <f t="shared" si="11"/>
        <v>1548</v>
      </c>
      <c r="J88" s="6">
        <f t="shared" si="12"/>
        <v>1826.6399999999999</v>
      </c>
    </row>
    <row r="89" spans="1:10" ht="25.5" x14ac:dyDescent="0.2">
      <c r="A89" s="29">
        <v>84</v>
      </c>
      <c r="B89" s="18">
        <v>374755460320</v>
      </c>
      <c r="C89" s="17" t="s">
        <v>57</v>
      </c>
      <c r="D89" s="39">
        <v>6</v>
      </c>
      <c r="E89" s="59"/>
      <c r="F89" s="39">
        <f t="shared" si="9"/>
        <v>6</v>
      </c>
      <c r="G89" s="40">
        <v>294</v>
      </c>
      <c r="H89" s="6">
        <f t="shared" si="10"/>
        <v>171</v>
      </c>
      <c r="I89" s="6">
        <f t="shared" si="11"/>
        <v>1026</v>
      </c>
      <c r="J89" s="6">
        <f t="shared" si="12"/>
        <v>1210.6799999999998</v>
      </c>
    </row>
    <row r="90" spans="1:10" ht="25.5" x14ac:dyDescent="0.2">
      <c r="A90" s="29">
        <v>85</v>
      </c>
      <c r="B90" s="18">
        <v>374755460333</v>
      </c>
      <c r="C90" s="17" t="s">
        <v>58</v>
      </c>
      <c r="D90" s="39">
        <v>10</v>
      </c>
      <c r="E90" s="59"/>
      <c r="F90" s="39">
        <f t="shared" si="9"/>
        <v>10</v>
      </c>
      <c r="G90" s="40">
        <v>294</v>
      </c>
      <c r="H90" s="6">
        <f t="shared" si="10"/>
        <v>171</v>
      </c>
      <c r="I90" s="6">
        <f t="shared" si="11"/>
        <v>1710</v>
      </c>
      <c r="J90" s="6">
        <f t="shared" si="12"/>
        <v>2017.8</v>
      </c>
    </row>
    <row r="91" spans="1:10" ht="25.5" x14ac:dyDescent="0.2">
      <c r="A91" s="29">
        <v>86</v>
      </c>
      <c r="B91" s="18">
        <v>374755460816</v>
      </c>
      <c r="C91" s="17" t="s">
        <v>59</v>
      </c>
      <c r="D91" s="39">
        <v>9</v>
      </c>
      <c r="E91" s="89">
        <v>7</v>
      </c>
      <c r="F91" s="39">
        <f t="shared" si="9"/>
        <v>2</v>
      </c>
      <c r="G91" s="40">
        <v>294</v>
      </c>
      <c r="H91" s="6">
        <f t="shared" si="10"/>
        <v>171</v>
      </c>
      <c r="I91" s="6">
        <f t="shared" si="11"/>
        <v>342</v>
      </c>
      <c r="J91" s="6">
        <f t="shared" si="12"/>
        <v>403.56</v>
      </c>
    </row>
    <row r="92" spans="1:10" ht="25.5" x14ac:dyDescent="0.2">
      <c r="A92" s="29">
        <v>87</v>
      </c>
      <c r="B92" s="18">
        <v>374755460820</v>
      </c>
      <c r="C92" s="17" t="s">
        <v>60</v>
      </c>
      <c r="D92" s="39">
        <v>9</v>
      </c>
      <c r="E92" s="59"/>
      <c r="F92" s="39">
        <f t="shared" si="9"/>
        <v>9</v>
      </c>
      <c r="G92" s="40">
        <v>294</v>
      </c>
      <c r="H92" s="6">
        <f t="shared" si="10"/>
        <v>171</v>
      </c>
      <c r="I92" s="6">
        <f t="shared" si="11"/>
        <v>1539</v>
      </c>
      <c r="J92" s="6">
        <f t="shared" si="12"/>
        <v>1816.02</v>
      </c>
    </row>
    <row r="93" spans="1:10" ht="25.5" x14ac:dyDescent="0.2">
      <c r="A93" s="29">
        <v>88</v>
      </c>
      <c r="B93" s="18">
        <v>374755460824</v>
      </c>
      <c r="C93" s="17" t="s">
        <v>61</v>
      </c>
      <c r="D93" s="39">
        <v>10</v>
      </c>
      <c r="E93" s="59"/>
      <c r="F93" s="39">
        <f t="shared" si="9"/>
        <v>10</v>
      </c>
      <c r="G93" s="40">
        <v>294</v>
      </c>
      <c r="H93" s="6">
        <f t="shared" si="10"/>
        <v>171</v>
      </c>
      <c r="I93" s="6">
        <f t="shared" si="11"/>
        <v>1710</v>
      </c>
      <c r="J93" s="6">
        <f t="shared" si="12"/>
        <v>2017.8</v>
      </c>
    </row>
    <row r="94" spans="1:10" ht="25.5" x14ac:dyDescent="0.2">
      <c r="A94" s="29">
        <v>89</v>
      </c>
      <c r="B94" s="18">
        <v>374755460833</v>
      </c>
      <c r="C94" s="17" t="s">
        <v>62</v>
      </c>
      <c r="D94" s="39">
        <v>9</v>
      </c>
      <c r="E94" s="59"/>
      <c r="F94" s="39">
        <f t="shared" si="9"/>
        <v>9</v>
      </c>
      <c r="G94" s="40">
        <v>294</v>
      </c>
      <c r="H94" s="6">
        <f t="shared" si="10"/>
        <v>171</v>
      </c>
      <c r="I94" s="6">
        <f t="shared" si="11"/>
        <v>1539</v>
      </c>
      <c r="J94" s="6">
        <f t="shared" si="12"/>
        <v>1816.02</v>
      </c>
    </row>
    <row r="95" spans="1:10" ht="25.5" x14ac:dyDescent="0.2">
      <c r="A95" s="29">
        <v>90</v>
      </c>
      <c r="B95" s="18">
        <v>374755660320</v>
      </c>
      <c r="C95" s="17" t="s">
        <v>63</v>
      </c>
      <c r="D95" s="39">
        <v>6</v>
      </c>
      <c r="E95" s="59">
        <v>5</v>
      </c>
      <c r="F95" s="39">
        <f t="shared" si="9"/>
        <v>1</v>
      </c>
      <c r="G95" s="40">
        <v>297</v>
      </c>
      <c r="H95" s="6">
        <f t="shared" si="10"/>
        <v>172</v>
      </c>
      <c r="I95" s="6">
        <f t="shared" si="11"/>
        <v>172</v>
      </c>
      <c r="J95" s="6">
        <f t="shared" si="12"/>
        <v>202.95999999999998</v>
      </c>
    </row>
    <row r="96" spans="1:10" ht="25.5" x14ac:dyDescent="0.2">
      <c r="A96" s="29">
        <v>91</v>
      </c>
      <c r="B96" s="18">
        <v>374755660333</v>
      </c>
      <c r="C96" s="17" t="s">
        <v>64</v>
      </c>
      <c r="D96" s="39">
        <v>9</v>
      </c>
      <c r="E96" s="59"/>
      <c r="F96" s="39">
        <f t="shared" si="9"/>
        <v>9</v>
      </c>
      <c r="G96" s="40">
        <v>297</v>
      </c>
      <c r="H96" s="6">
        <f t="shared" si="10"/>
        <v>172</v>
      </c>
      <c r="I96" s="6">
        <f t="shared" si="11"/>
        <v>1548</v>
      </c>
      <c r="J96" s="6">
        <f t="shared" si="12"/>
        <v>1826.6399999999999</v>
      </c>
    </row>
    <row r="97" spans="1:10" ht="25.5" x14ac:dyDescent="0.2">
      <c r="A97" s="29">
        <v>92</v>
      </c>
      <c r="B97" s="18">
        <v>374755660342</v>
      </c>
      <c r="C97" s="17" t="s">
        <v>65</v>
      </c>
      <c r="D97" s="39">
        <v>9</v>
      </c>
      <c r="E97" s="59"/>
      <c r="F97" s="39">
        <f t="shared" si="9"/>
        <v>9</v>
      </c>
      <c r="G97" s="40">
        <v>297</v>
      </c>
      <c r="H97" s="6">
        <f t="shared" si="10"/>
        <v>172</v>
      </c>
      <c r="I97" s="6">
        <f t="shared" si="11"/>
        <v>1548</v>
      </c>
      <c r="J97" s="6">
        <f t="shared" si="12"/>
        <v>1826.6399999999999</v>
      </c>
    </row>
    <row r="98" spans="1:10" ht="25.5" x14ac:dyDescent="0.2">
      <c r="A98" s="29">
        <v>93</v>
      </c>
      <c r="B98" s="18">
        <v>374755660820</v>
      </c>
      <c r="C98" s="17" t="s">
        <v>66</v>
      </c>
      <c r="D98" s="39">
        <v>9</v>
      </c>
      <c r="E98" s="59">
        <v>9</v>
      </c>
      <c r="F98" s="39">
        <f t="shared" si="9"/>
        <v>0</v>
      </c>
      <c r="G98" s="40">
        <v>297</v>
      </c>
      <c r="H98" s="6">
        <f t="shared" si="10"/>
        <v>172</v>
      </c>
      <c r="I98" s="6">
        <f t="shared" si="11"/>
        <v>0</v>
      </c>
      <c r="J98" s="6">
        <f t="shared" si="12"/>
        <v>0</v>
      </c>
    </row>
    <row r="99" spans="1:10" ht="25.5" x14ac:dyDescent="0.2">
      <c r="A99" s="29">
        <v>94</v>
      </c>
      <c r="B99" s="18">
        <v>374755660824</v>
      </c>
      <c r="C99" s="17" t="s">
        <v>67</v>
      </c>
      <c r="D99" s="39">
        <v>10</v>
      </c>
      <c r="E99" s="59"/>
      <c r="F99" s="39">
        <f t="shared" si="9"/>
        <v>10</v>
      </c>
      <c r="G99" s="40">
        <v>297</v>
      </c>
      <c r="H99" s="6">
        <f t="shared" si="10"/>
        <v>172</v>
      </c>
      <c r="I99" s="6">
        <f t="shared" si="11"/>
        <v>1720</v>
      </c>
      <c r="J99" s="6">
        <f t="shared" si="12"/>
        <v>2029.6</v>
      </c>
    </row>
    <row r="100" spans="1:10" ht="25.5" x14ac:dyDescent="0.2">
      <c r="A100" s="29">
        <v>95</v>
      </c>
      <c r="B100" s="18">
        <v>374755660833</v>
      </c>
      <c r="C100" s="17" t="s">
        <v>68</v>
      </c>
      <c r="D100" s="39">
        <v>9</v>
      </c>
      <c r="E100" s="59"/>
      <c r="F100" s="39">
        <f t="shared" si="9"/>
        <v>9</v>
      </c>
      <c r="G100" s="40">
        <v>297</v>
      </c>
      <c r="H100" s="6">
        <f t="shared" si="10"/>
        <v>172</v>
      </c>
      <c r="I100" s="6">
        <f t="shared" si="11"/>
        <v>1548</v>
      </c>
      <c r="J100" s="6">
        <f t="shared" si="12"/>
        <v>1826.6399999999999</v>
      </c>
    </row>
    <row r="101" spans="1:10" x14ac:dyDescent="0.2">
      <c r="A101" s="29">
        <v>96</v>
      </c>
      <c r="B101" s="18">
        <v>485652660309</v>
      </c>
      <c r="C101" s="17" t="s">
        <v>71</v>
      </c>
      <c r="D101" s="39">
        <v>10</v>
      </c>
      <c r="E101" s="59">
        <v>5</v>
      </c>
      <c r="F101" s="39">
        <f t="shared" si="9"/>
        <v>5</v>
      </c>
      <c r="G101" s="40">
        <v>904</v>
      </c>
      <c r="H101" s="6">
        <f t="shared" si="10"/>
        <v>524</v>
      </c>
      <c r="I101" s="6">
        <f t="shared" si="11"/>
        <v>2620</v>
      </c>
      <c r="J101" s="6">
        <f t="shared" si="12"/>
        <v>3091.6</v>
      </c>
    </row>
    <row r="102" spans="1:10" x14ac:dyDescent="0.2">
      <c r="A102" s="29">
        <v>97</v>
      </c>
      <c r="B102" s="18">
        <v>485652660342</v>
      </c>
      <c r="C102" s="17" t="s">
        <v>72</v>
      </c>
      <c r="D102" s="39">
        <v>2</v>
      </c>
      <c r="E102" s="59"/>
      <c r="F102" s="39">
        <f t="shared" si="9"/>
        <v>2</v>
      </c>
      <c r="G102" s="40">
        <v>904</v>
      </c>
      <c r="H102" s="6">
        <f t="shared" si="10"/>
        <v>524</v>
      </c>
      <c r="I102" s="6">
        <f t="shared" si="11"/>
        <v>1048</v>
      </c>
      <c r="J102" s="6">
        <f t="shared" si="12"/>
        <v>1236.6399999999999</v>
      </c>
    </row>
    <row r="103" spans="1:10" x14ac:dyDescent="0.2">
      <c r="A103" s="29">
        <v>98</v>
      </c>
      <c r="B103" s="18">
        <v>485652660824</v>
      </c>
      <c r="C103" s="17" t="s">
        <v>73</v>
      </c>
      <c r="D103" s="39">
        <v>10</v>
      </c>
      <c r="E103" s="59"/>
      <c r="F103" s="39">
        <f t="shared" si="9"/>
        <v>10</v>
      </c>
      <c r="G103" s="40">
        <v>904</v>
      </c>
      <c r="H103" s="6">
        <f t="shared" si="10"/>
        <v>524</v>
      </c>
      <c r="I103" s="6">
        <f t="shared" si="11"/>
        <v>5240</v>
      </c>
      <c r="J103" s="6">
        <f t="shared" si="12"/>
        <v>6183.2</v>
      </c>
    </row>
    <row r="104" spans="1:10" x14ac:dyDescent="0.2">
      <c r="A104" s="29">
        <v>99</v>
      </c>
      <c r="B104" s="18">
        <v>485652660828</v>
      </c>
      <c r="C104" s="17" t="s">
        <v>74</v>
      </c>
      <c r="D104" s="39">
        <v>6</v>
      </c>
      <c r="E104" s="59"/>
      <c r="F104" s="39">
        <f t="shared" si="9"/>
        <v>6</v>
      </c>
      <c r="G104" s="40">
        <v>904</v>
      </c>
      <c r="H104" s="6">
        <f t="shared" si="10"/>
        <v>524</v>
      </c>
      <c r="I104" s="6">
        <f t="shared" si="11"/>
        <v>3144</v>
      </c>
      <c r="J104" s="6">
        <f t="shared" si="12"/>
        <v>3709.9199999999996</v>
      </c>
    </row>
    <row r="105" spans="1:10" x14ac:dyDescent="0.2">
      <c r="A105" s="29">
        <v>100</v>
      </c>
      <c r="B105" s="18">
        <v>485652660830</v>
      </c>
      <c r="C105" s="17" t="s">
        <v>75</v>
      </c>
      <c r="D105" s="39">
        <v>3</v>
      </c>
      <c r="E105" s="59"/>
      <c r="F105" s="39">
        <f t="shared" si="9"/>
        <v>3</v>
      </c>
      <c r="G105" s="40">
        <v>904</v>
      </c>
      <c r="H105" s="6">
        <f t="shared" si="10"/>
        <v>524</v>
      </c>
      <c r="I105" s="6">
        <f t="shared" si="11"/>
        <v>1572</v>
      </c>
      <c r="J105" s="6">
        <f t="shared" si="12"/>
        <v>1854.9599999999998</v>
      </c>
    </row>
    <row r="106" spans="1:10" x14ac:dyDescent="0.2">
      <c r="A106" s="29">
        <v>101</v>
      </c>
      <c r="B106" s="18">
        <v>485652660833</v>
      </c>
      <c r="C106" s="17" t="s">
        <v>76</v>
      </c>
      <c r="D106" s="39">
        <v>4</v>
      </c>
      <c r="E106" s="59"/>
      <c r="F106" s="39">
        <f t="shared" si="9"/>
        <v>4</v>
      </c>
      <c r="G106" s="40">
        <v>904</v>
      </c>
      <c r="H106" s="6">
        <f t="shared" si="10"/>
        <v>524</v>
      </c>
      <c r="I106" s="6">
        <f t="shared" si="11"/>
        <v>2096</v>
      </c>
      <c r="J106" s="6">
        <f t="shared" si="12"/>
        <v>2473.2799999999997</v>
      </c>
    </row>
    <row r="107" spans="1:10" x14ac:dyDescent="0.2">
      <c r="A107" s="29">
        <v>102</v>
      </c>
      <c r="B107" s="18" t="s">
        <v>18</v>
      </c>
      <c r="C107" s="17" t="s">
        <v>19</v>
      </c>
      <c r="D107" s="39">
        <v>25</v>
      </c>
      <c r="E107" s="59">
        <v>10</v>
      </c>
      <c r="F107" s="39">
        <f t="shared" si="9"/>
        <v>15</v>
      </c>
      <c r="G107" s="40">
        <v>261</v>
      </c>
      <c r="H107" s="6">
        <f t="shared" si="10"/>
        <v>151</v>
      </c>
      <c r="I107" s="6">
        <f t="shared" si="11"/>
        <v>2265</v>
      </c>
      <c r="J107" s="6">
        <f t="shared" si="12"/>
        <v>2672.7</v>
      </c>
    </row>
    <row r="108" spans="1:10" x14ac:dyDescent="0.2">
      <c r="A108" s="29">
        <v>103</v>
      </c>
      <c r="B108" s="18" t="s">
        <v>14</v>
      </c>
      <c r="C108" s="17" t="s">
        <v>15</v>
      </c>
      <c r="D108" s="39">
        <v>6</v>
      </c>
      <c r="E108" s="39"/>
      <c r="F108" s="39">
        <f t="shared" si="9"/>
        <v>6</v>
      </c>
      <c r="G108" s="40">
        <v>261</v>
      </c>
      <c r="H108" s="6">
        <f t="shared" si="10"/>
        <v>151</v>
      </c>
      <c r="I108" s="6">
        <f t="shared" si="11"/>
        <v>906</v>
      </c>
      <c r="J108" s="6">
        <f t="shared" si="12"/>
        <v>1069.08</v>
      </c>
    </row>
    <row r="109" spans="1:10" x14ac:dyDescent="0.2">
      <c r="A109" s="30">
        <v>104</v>
      </c>
      <c r="B109" s="31" t="s">
        <v>20</v>
      </c>
      <c r="C109" s="32" t="s">
        <v>21</v>
      </c>
      <c r="D109" s="41">
        <v>3</v>
      </c>
      <c r="E109" s="41"/>
      <c r="F109" s="41">
        <f t="shared" si="9"/>
        <v>3</v>
      </c>
      <c r="G109" s="42">
        <v>261</v>
      </c>
      <c r="H109" s="7">
        <f t="shared" si="10"/>
        <v>151</v>
      </c>
      <c r="I109" s="7">
        <f t="shared" si="11"/>
        <v>453</v>
      </c>
      <c r="J109" s="7">
        <f t="shared" si="12"/>
        <v>534.54</v>
      </c>
    </row>
    <row r="110" spans="1:10" x14ac:dyDescent="0.2">
      <c r="B110" s="23" t="s">
        <v>160</v>
      </c>
      <c r="C110" s="21" t="s">
        <v>119</v>
      </c>
      <c r="D110" s="24">
        <f>SUM(D6:D109)</f>
        <v>1350</v>
      </c>
      <c r="E110" s="24">
        <f>SUM(E6:E109)</f>
        <v>374</v>
      </c>
      <c r="F110" s="24">
        <f>SUM(F6:F109)</f>
        <v>976</v>
      </c>
      <c r="G110" s="23"/>
      <c r="H110" s="23"/>
      <c r="I110" s="25">
        <f>SUM(I6:I109)</f>
        <v>317232</v>
      </c>
      <c r="J110" s="25">
        <f t="shared" si="12"/>
        <v>374333.76</v>
      </c>
    </row>
    <row r="111" spans="1:10" x14ac:dyDescent="0.2">
      <c r="C111" s="21" t="s">
        <v>118</v>
      </c>
      <c r="D111" s="21"/>
      <c r="E111" s="21"/>
      <c r="I111" s="22">
        <f>ROUND(I110*4%,0)</f>
        <v>12689</v>
      </c>
      <c r="J111" s="22">
        <f>I111*1.18</f>
        <v>14973.019999999999</v>
      </c>
    </row>
    <row r="113" spans="1:10" x14ac:dyDescent="0.2">
      <c r="C113" s="8" t="s">
        <v>117</v>
      </c>
      <c r="D113" s="8"/>
      <c r="E113" s="8"/>
      <c r="I113" s="9">
        <f>SUM(I110:I111)</f>
        <v>329921</v>
      </c>
      <c r="J113" s="9">
        <f>SUM(J110:J111)</f>
        <v>389306.78</v>
      </c>
    </row>
    <row r="116" spans="1:10" x14ac:dyDescent="0.2">
      <c r="C116" s="43" t="s">
        <v>169</v>
      </c>
    </row>
    <row r="117" spans="1:10" ht="105" x14ac:dyDescent="0.2">
      <c r="A117" s="46" t="s">
        <v>162</v>
      </c>
      <c r="B117" s="46" t="s">
        <v>36</v>
      </c>
      <c r="C117" s="46" t="s">
        <v>112</v>
      </c>
      <c r="D117" s="46" t="s">
        <v>113</v>
      </c>
      <c r="E117" s="34" t="s">
        <v>114</v>
      </c>
      <c r="F117" s="47" t="s">
        <v>170</v>
      </c>
      <c r="G117" s="47" t="s">
        <v>115</v>
      </c>
      <c r="H117" s="47" t="s">
        <v>116</v>
      </c>
    </row>
    <row r="118" spans="1:10" x14ac:dyDescent="0.2">
      <c r="A118" s="48">
        <v>1</v>
      </c>
      <c r="B118" s="49" t="s">
        <v>171</v>
      </c>
      <c r="C118" s="50" t="s">
        <v>172</v>
      </c>
      <c r="D118" s="48">
        <v>2</v>
      </c>
      <c r="E118" s="51">
        <v>176</v>
      </c>
      <c r="F118" s="51">
        <f t="shared" ref="F118:F123" si="13">ROUND(E118*$H$2,0)</f>
        <v>102</v>
      </c>
      <c r="G118" s="51">
        <f t="shared" ref="G118:G123" si="14">F118*D118</f>
        <v>204</v>
      </c>
      <c r="H118" s="51">
        <f t="shared" ref="H118:H123" si="15">G118*1.18</f>
        <v>240.72</v>
      </c>
    </row>
    <row r="119" spans="1:10" x14ac:dyDescent="0.2">
      <c r="A119" s="52">
        <v>2</v>
      </c>
      <c r="B119" s="12">
        <v>2057</v>
      </c>
      <c r="C119" s="10" t="s">
        <v>99</v>
      </c>
      <c r="D119" s="11">
        <v>4</v>
      </c>
      <c r="E119" s="57">
        <v>338</v>
      </c>
      <c r="F119" s="53">
        <f t="shared" ref="F119:F121" si="16">ROUND(E119*$H$2,0)</f>
        <v>196</v>
      </c>
      <c r="G119" s="53">
        <f t="shared" ref="G119:G121" si="17">F119*D119</f>
        <v>784</v>
      </c>
      <c r="H119" s="53">
        <f t="shared" ref="H119:H121" si="18">G119*1.18</f>
        <v>925.12</v>
      </c>
    </row>
    <row r="120" spans="1:10" x14ac:dyDescent="0.2">
      <c r="A120" s="52">
        <v>3</v>
      </c>
      <c r="B120" s="61">
        <v>2078588</v>
      </c>
      <c r="C120" s="10" t="s">
        <v>77</v>
      </c>
      <c r="D120" s="11">
        <v>4</v>
      </c>
      <c r="E120" s="57">
        <v>225</v>
      </c>
      <c r="F120" s="53">
        <f t="shared" si="16"/>
        <v>131</v>
      </c>
      <c r="G120" s="53">
        <f t="shared" si="17"/>
        <v>524</v>
      </c>
      <c r="H120" s="53">
        <f t="shared" si="18"/>
        <v>618.31999999999994</v>
      </c>
    </row>
    <row r="121" spans="1:10" x14ac:dyDescent="0.2">
      <c r="A121" s="52">
        <v>4</v>
      </c>
      <c r="B121" s="61">
        <v>2007734</v>
      </c>
      <c r="C121" s="10" t="s">
        <v>1</v>
      </c>
      <c r="D121" s="11">
        <v>4</v>
      </c>
      <c r="E121" s="57">
        <v>387</v>
      </c>
      <c r="F121" s="53">
        <f t="shared" si="16"/>
        <v>224</v>
      </c>
      <c r="G121" s="53">
        <f t="shared" si="17"/>
        <v>896</v>
      </c>
      <c r="H121" s="53">
        <f t="shared" si="18"/>
        <v>1057.28</v>
      </c>
    </row>
    <row r="122" spans="1:10" x14ac:dyDescent="0.2">
      <c r="A122" s="52">
        <v>5</v>
      </c>
      <c r="B122" s="12">
        <v>29022</v>
      </c>
      <c r="C122" s="10" t="s">
        <v>70</v>
      </c>
      <c r="D122" s="11">
        <v>2</v>
      </c>
      <c r="E122" s="57">
        <v>2935</v>
      </c>
      <c r="F122" s="53">
        <f t="shared" si="13"/>
        <v>1702</v>
      </c>
      <c r="G122" s="53">
        <f t="shared" si="14"/>
        <v>3404</v>
      </c>
      <c r="H122" s="53">
        <f t="shared" si="15"/>
        <v>4016.72</v>
      </c>
    </row>
    <row r="123" spans="1:10" x14ac:dyDescent="0.2">
      <c r="A123" s="13">
        <v>6</v>
      </c>
      <c r="B123" s="13">
        <v>29022</v>
      </c>
      <c r="C123" s="14" t="s">
        <v>70</v>
      </c>
      <c r="D123" s="54">
        <v>3</v>
      </c>
      <c r="E123" s="58">
        <v>2935</v>
      </c>
      <c r="F123" s="55">
        <f t="shared" si="13"/>
        <v>1702</v>
      </c>
      <c r="G123" s="55">
        <f t="shared" si="14"/>
        <v>5106</v>
      </c>
      <c r="H123" s="55">
        <f t="shared" si="15"/>
        <v>6025.08</v>
      </c>
    </row>
    <row r="124" spans="1:10" x14ac:dyDescent="0.2">
      <c r="D124" s="4">
        <f>SUM(D118:D123)</f>
        <v>19</v>
      </c>
      <c r="G124" s="56">
        <f>SUM(G118:G123)</f>
        <v>10918</v>
      </c>
      <c r="H124" s="56">
        <f>SUM(H118:H123)</f>
        <v>12883.24</v>
      </c>
    </row>
  </sheetData>
  <autoFilter ref="A5:J111"/>
  <pageMargins left="0.70866141732283472" right="0.70866141732283472" top="0.74803149606299213" bottom="0.74803149606299213" header="0.31496062992125984" footer="0.31496062992125984"/>
  <pageSetup paperSize="9" scale="3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Спецификация</vt:lpstr>
      <vt:lpstr>Лист2</vt:lpstr>
      <vt:lpstr>Сводная сад и ясли</vt:lpstr>
      <vt:lpstr>Сводная школа</vt:lpstr>
      <vt:lpstr>Сводная ст</vt:lpstr>
    </vt:vector>
  </TitlesOfParts>
  <Company>Isku-Yhtymä Oy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koljonel</dc:creator>
  <cp:lastModifiedBy>Kalimullin Rinat</cp:lastModifiedBy>
  <cp:lastPrinted>2016-12-22T08:45:31Z</cp:lastPrinted>
  <dcterms:created xsi:type="dcterms:W3CDTF">2015-10-08T09:04:28Z</dcterms:created>
  <dcterms:modified xsi:type="dcterms:W3CDTF">2016-12-30T08:42:45Z</dcterms:modified>
</cp:coreProperties>
</file>