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4910" windowHeight="11700"/>
  </bookViews>
  <sheets>
    <sheet name="1" sheetId="4" r:id="rId1"/>
  </sheets>
  <definedNames>
    <definedName name="_xlnm.Print_Titles" localSheetId="0">'1'!$8:$11</definedName>
    <definedName name="_xlnm.Print_Area" localSheetId="0">'1'!$A$1:$T$56</definedName>
  </definedNames>
  <calcPr calcId="145621"/>
</workbook>
</file>

<file path=xl/calcChain.xml><?xml version="1.0" encoding="utf-8"?>
<calcChain xmlns="http://schemas.openxmlformats.org/spreadsheetml/2006/main">
  <c r="E25" i="4" l="1"/>
  <c r="E20" i="4"/>
  <c r="E17" i="4"/>
  <c r="E13" i="4"/>
</calcChain>
</file>

<file path=xl/sharedStrings.xml><?xml version="1.0" encoding="utf-8"?>
<sst xmlns="http://schemas.openxmlformats.org/spreadsheetml/2006/main" count="177" uniqueCount="122">
  <si>
    <t>№
п/п</t>
  </si>
  <si>
    <t>2</t>
  </si>
  <si>
    <t>Наименование работ</t>
  </si>
  <si>
    <t>________________________</t>
  </si>
  <si>
    <t>«___» ______________ 20__ г.</t>
  </si>
  <si>
    <t>Един. изм</t>
  </si>
  <si>
    <t>Кол-во</t>
  </si>
  <si>
    <t>Распределение объемов работ</t>
  </si>
  <si>
    <t>Сроки проведения работ</t>
  </si>
  <si>
    <t>всего,
дни</t>
  </si>
  <si>
    <t>окончание, дата</t>
  </si>
  <si>
    <t>начало, дата</t>
  </si>
  <si>
    <t>М.П.</t>
  </si>
  <si>
    <t>1</t>
  </si>
  <si>
    <t>ДОЖДЕВАЯ  КАНАЛИЗАЦИЯ</t>
  </si>
  <si>
    <t>ВОДОПРОВОД</t>
  </si>
  <si>
    <t>м</t>
  </si>
  <si>
    <t>КАНАЛИЗАЦИЯ</t>
  </si>
  <si>
    <t>ВОДООТЛИВ</t>
  </si>
  <si>
    <t>ТЕПЛОВАЯ  СЕТЬ</t>
  </si>
  <si>
    <t>СЕТИ  СВЯЗИ.</t>
  </si>
  <si>
    <t>шт</t>
  </si>
  <si>
    <t>НАРУЖНОЕ  ОСВЕЩЕНИЕ.</t>
  </si>
  <si>
    <t>ДОРОГА.</t>
  </si>
  <si>
    <t>м2</t>
  </si>
  <si>
    <t>ОРГАНИЗАЦИЯ  ДОРОЖНОГО  ДВИЖЕНИЯ</t>
  </si>
  <si>
    <t>Устройство зумпфов из труб ПЭ-80 Ф 1020мм L=37,5м, монтаж  демонтаж трубопроводов  из труб ПЭ-80 Ф300мм L=3500м</t>
  </si>
  <si>
    <t>ДЕНДРОЛОГИЯ</t>
  </si>
  <si>
    <t>км</t>
  </si>
  <si>
    <t>Приложение № ___ к Заявке</t>
  </si>
  <si>
    <t>Форма "График выполнения работ"</t>
  </si>
  <si>
    <t>2013 г.</t>
  </si>
  <si>
    <t>2014 г.</t>
  </si>
  <si>
    <t>июль</t>
  </si>
  <si>
    <t>август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</si>
  <si>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</si>
  <si>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</si>
  <si>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</si>
  <si>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</si>
  <si>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</si>
  <si>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</si>
  <si>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</si>
  <si>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Главный Бухгалтер:</t>
  </si>
  <si>
    <t>График выполнения работ с распределением объемов работ</t>
  </si>
  <si>
    <r>
      <t>______________</t>
    </r>
    <r>
      <rPr>
        <b/>
        <i/>
        <sz val="12"/>
        <color rgb="FFFF0000"/>
        <rFont val="Times New Roman"/>
        <family val="1"/>
        <charset val="204"/>
      </rPr>
      <t>(должность)</t>
    </r>
  </si>
  <si>
    <t>Приложение 2 к Документации Процедуры закупки № з-13-50104/64</t>
  </si>
  <si>
    <t>1.1.</t>
  </si>
  <si>
    <t>2-ой</t>
  </si>
  <si>
    <t>Прокладка труб полипропиленовых "Корсис Про" Ф500/427(L=313,5м), Ф630/535 (L=1775,5м, в.т.ч. AVN из ж/б труб 104м, ж.б. обойма 8,5м.), Ф800/678 (L=292,5м)</t>
  </si>
  <si>
    <t>1.2.</t>
  </si>
  <si>
    <t>9-ый</t>
  </si>
  <si>
    <t>Прокладка труб полипропиленовых "Корсис Про" Ф500/527(L=917м), 630/535 (L=1354м), 800/678 (L=563,5м), 820 ст. труба (L=38м), Ф1200/1030  (L=630м), Ф1774/1600 (L=127м), ж/б труба д.800 мм (L=40м)</t>
  </si>
  <si>
    <t>2.1.</t>
  </si>
  <si>
    <t>Прокладка труб чугунных , Ф250 (L=441,5м.), Ф300 (L=1980,5м.), Ф400 (L=154м.) в том числе оборудование</t>
  </si>
  <si>
    <t>2.2.</t>
  </si>
  <si>
    <t>Прокладка труб чугунных Ф200(L=920м.), Ф250 (L=3675,5м.), Ф300 (L=1667м.), Ф400 (L=550м) в том числе оборудование</t>
  </si>
  <si>
    <t>3</t>
  </si>
  <si>
    <t>3.1.</t>
  </si>
  <si>
    <t>Прокладка труб чугунных ВЧШГ Ф200(L=1251м, в т.ч. Ж.б.обойма ВхН 500х550мм L=51), Ф300 (L=1122м, в.т.ч. микротоннель из ж/б труб AVN 600 L= 103/1 м/шт., ж.б. обойма ВхН 620х720мм. L=22м., ст.ф-р Ф630х8  L=16/2 м/шт.), Ф600 (L=211м)</t>
  </si>
  <si>
    <t>3.2.</t>
  </si>
  <si>
    <t>Прокладка труб чугунных ВЧШГ Ф200(L=685м.), Ф300 (L=425м.), Ф500 (L=300м, в т.ч. ;ж.б.обойма AVN 800, микротоннель из ж.б.труб 100), Ф600 (L=150м.), 2Ф400 (L2х420)</t>
  </si>
  <si>
    <t>3.3.</t>
  </si>
  <si>
    <t>Прокладка труб чугунных ВЧШГ Ф400 (L=450м., в.т.ч. микротоннель из ж/б труб AVN 800 L= 250м.)</t>
  </si>
  <si>
    <t>4</t>
  </si>
  <si>
    <t>4.1.</t>
  </si>
  <si>
    <t>5</t>
  </si>
  <si>
    <t>5.1.</t>
  </si>
  <si>
    <t>Подземная прокладка теплопроводов в ППУ изоляции Ф325х8/450 L=345м, Ф273х8/400 L=756, Ф219х8/315 L=1038м., Ф159х5/250 L=1009м, Ф133х5/225 L=593м., Ф89х4/160 L=13м., Прокладка футляров: Ф219х7 L=18м, Ф273х7 L=54м, Ф325х7 L=18м., Ф426х7 L=73м.     в том числе оборудование</t>
  </si>
  <si>
    <t>5.2.</t>
  </si>
  <si>
    <t xml:space="preserve">9-ый </t>
  </si>
  <si>
    <t>Подземная прокладка теплопроводов в ППУ изоляции 2Ф820х10/1000 L=336 м, 2Ф325х8/450 L=89м., 2Ф273х8/400 L=41м, 2Ф219х8/315 L=244м., 2Ф159х5/250 L=175м, 2Ф133х5/255 L=161м, 2Ф57х4/125 L=40,5 м, стальные футляры для перспективной прокладки труб под  дорогой L=36, монолитный полупроходной канал L=22м, водовыпуск на теплосети ж/б труба д.400 L=75м, чугунная труба д.200 L=100,5м, электрощитовая 4100х4500х3700, узел учета 22000х51000х3700 Ф800,  в том числе оборудование:</t>
  </si>
  <si>
    <t>Электрощитовая 4100х4500х3700 
Узел учета 22000х51000х3700 Ф800, 
 в том числе оборудование:</t>
  </si>
  <si>
    <t>5.3</t>
  </si>
  <si>
    <t>9-ый этап</t>
  </si>
  <si>
    <t>Теплосеть 2Ф300 (у коллектора в траншее) (L=300 м)</t>
  </si>
  <si>
    <t>6</t>
  </si>
  <si>
    <t>6.1.</t>
  </si>
  <si>
    <t>1отв. L=200м, 9отв. L=650м., 12отв. L=340м., 24отв. L=1670м., колодцы ККС 73 шт.</t>
  </si>
  <si>
    <t>6.2.</t>
  </si>
  <si>
    <t>Труба гофрированная полдиэтиленовая д.110 мм (L=19224м), труба гофрированная д.50 мм (L=250м), ККСр-4 - 19 шт, ККСр-3 - 68 шт</t>
  </si>
  <si>
    <t>7</t>
  </si>
  <si>
    <t>7.1.</t>
  </si>
  <si>
    <t>1-я фаза, 2-ой этап</t>
  </si>
  <si>
    <t>Установка фланцевых опор НФГ-11,5 = 85 шт., светильник ДКУ02-240-02 = 69 шт. , ДКУ02-40-01 = 69 шт.и ДКУ02-120-01 = 16шт. Кабель марки ВБбШв  4х25 - 1кВ L= 3 180м. ;ПВС 3х1,5 = 2004м</t>
  </si>
  <si>
    <t>7.2.</t>
  </si>
  <si>
    <t>1-я фаза, 9-ый этап</t>
  </si>
  <si>
    <t xml:space="preserve">Установка фланцевых опор НФГ-9,0-2,0-ц = 130 шт., светильник ДКУ02-240-07 = 130 шт. и ДКУ02-40-7 = 100шт. Кабель марки ВБбШв 4х25 - 1кВ L= 4200 м. </t>
  </si>
  <si>
    <t>8</t>
  </si>
  <si>
    <t>8.1.</t>
  </si>
  <si>
    <t>Разборка сущ.покрытия 7150м2, устройство а/б покрытия 24950м2, устройство велосипедной дорожки 5710м2, устройство тротуара 14045м2, БР100.30.10=3250м, БР300.60.20=3000м</t>
  </si>
  <si>
    <t>8.2.</t>
  </si>
  <si>
    <t>Транспортная развязка в одном уровне L=1,2 км</t>
  </si>
  <si>
    <t>8.3.</t>
  </si>
  <si>
    <t>Автодорога L= 3,5 км.</t>
  </si>
  <si>
    <t>9</t>
  </si>
  <si>
    <t>9.1.</t>
  </si>
  <si>
    <t>Устройство продольной разметки 392м2, устройство поперечной разметки 362м2, установка знаков 176 шт.</t>
  </si>
  <si>
    <t>9.2.</t>
  </si>
  <si>
    <t>Устройство продольной разметки 733м2, устройство поперечной разметки 677м2, установка знаков 329 шт.</t>
  </si>
  <si>
    <t>9.3.</t>
  </si>
  <si>
    <t>10</t>
  </si>
  <si>
    <t>10.1.</t>
  </si>
  <si>
    <t>Вырубка (1053 дерева и 986 кустарников, в том числе : сохранить 525 дерева и 1 кустарник, вырубить 528 деревьев и 985 куст. (367 дерева - за компенсацию). Устройство газонов 20050м2, устройство откосов 8120м2. Расчёт без учёта компенсационной стоимости за зелёные насаждения).</t>
  </si>
  <si>
    <t>11</t>
  </si>
  <si>
    <t>КОЛЛЕКТОР</t>
  </si>
  <si>
    <t>11.1</t>
  </si>
  <si>
    <t>Устройство коллектора кабельного проходного прямоугольного 2,3х2,1 м (в том числе оборудование)</t>
  </si>
  <si>
    <t>Этап</t>
  </si>
  <si>
    <t>12</t>
  </si>
  <si>
    <t>13</t>
  </si>
  <si>
    <t>14</t>
  </si>
  <si>
    <t>15</t>
  </si>
  <si>
    <t>16</t>
  </si>
  <si>
    <t>17</t>
  </si>
  <si>
    <t>апрель</t>
  </si>
  <si>
    <t>май</t>
  </si>
  <si>
    <t>июнь</t>
  </si>
  <si>
    <t>18</t>
  </si>
  <si>
    <t>19</t>
  </si>
  <si>
    <t>20</t>
  </si>
  <si>
    <t>Пусконаладочные работы</t>
  </si>
  <si>
    <t>Ввод в эксплуатацию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</si>
</sst>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_р_._-;\-* #,##0_р_._-;_-* &quot;-&quot;??_р_._-;_-@_-"/>
  </numFmts>
  <fonts count="1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rgb="FF363636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i/>
      <sz val="12"/>
      <color rgb="FF363636"/>
      <name val="Times New Roman"/>
      <family val="1"/>
      <charset val="204"/>
    </font>
    <font>
      <sz val="10"/>
      <name val="Arial"/>
      <family val="2"/>
      <charset val="204"/>
    </font>
    <font>
      <sz val="12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b/>
      <sz val="12"/>
      <name val="Times New Roman Cyr"/>
      <family val="1"/>
      <charset val="204"/>
    </font>
    <font>
      <sz val="12"/>
      <color indexed="20"/>
      <name val="Times New Roman"/>
      <family val="1"/>
      <charset val="204"/>
    </font>
    <font>
      <b/>
      <i/>
      <sz val="12"/>
      <color rgb="FFFF000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9" fillId="0" borderId="0"/>
    <xf numFmtId="0" fontId="9" fillId="0" borderId="0"/>
  </cellStyleXfs>
  <cellXfs count="7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Fill="1"/>
    <xf numFmtId="49" fontId="1" fillId="0" borderId="0" xfId="0" applyNumberFormat="1" applyFont="1"/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7" fillId="0" borderId="0" xfId="0" applyFont="1" applyBorder="1" applyAlignment="1">
      <alignment vertical="center"/>
    </xf>
    <xf numFmtId="164" fontId="7" fillId="0" borderId="0" xfId="1" applyNumberFormat="1" applyFont="1" applyBorder="1" applyAlignment="1">
      <alignment vertical="center"/>
    </xf>
    <xf numFmtId="0" fontId="5" fillId="0" borderId="0" xfId="0" applyFont="1" applyBorder="1" applyAlignment="1">
      <alignment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/>
    <xf numFmtId="0" fontId="7" fillId="0" borderId="0" xfId="0" applyFont="1" applyBorder="1" applyAlignment="1">
      <alignment horizontal="left" vertical="center"/>
    </xf>
    <xf numFmtId="0" fontId="10" fillId="0" borderId="0" xfId="0" applyFont="1" applyFill="1" applyBorder="1" applyAlignment="1">
      <alignment vertical="center"/>
    </xf>
    <xf numFmtId="0" fontId="3" fillId="0" borderId="0" xfId="0" applyFont="1"/>
    <xf numFmtId="0" fontId="11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vertical="center"/>
    </xf>
    <xf numFmtId="164" fontId="3" fillId="0" borderId="7" xfId="1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164" fontId="3" fillId="0" borderId="0" xfId="1" applyNumberFormat="1" applyFont="1" applyAlignment="1">
      <alignment vertical="center"/>
    </xf>
    <xf numFmtId="0" fontId="5" fillId="0" borderId="7" xfId="0" applyFont="1" applyBorder="1"/>
    <xf numFmtId="0" fontId="3" fillId="0" borderId="7" xfId="0" applyFont="1" applyBorder="1" applyAlignment="1">
      <alignment horizontal="right" vertical="center"/>
    </xf>
    <xf numFmtId="0" fontId="5" fillId="0" borderId="0" xfId="0" applyFont="1" applyBorder="1"/>
    <xf numFmtId="164" fontId="3" fillId="0" borderId="0" xfId="1" applyNumberFormat="1" applyFont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49" fontId="6" fillId="0" borderId="0" xfId="0" applyNumberFormat="1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7" fillId="0" borderId="0" xfId="0" applyFont="1" applyAlignment="1">
      <alignment vertical="top" wrapText="1"/>
    </xf>
    <xf numFmtId="164" fontId="13" fillId="0" borderId="0" xfId="1" applyNumberFormat="1" applyFont="1" applyFill="1" applyBorder="1" applyAlignment="1">
      <alignment horizontal="center" vertical="center" wrapText="1"/>
    </xf>
    <xf numFmtId="164" fontId="13" fillId="0" borderId="0" xfId="1" applyNumberFormat="1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/>
    </xf>
    <xf numFmtId="0" fontId="10" fillId="0" borderId="0" xfId="0" applyFont="1" applyBorder="1" applyAlignment="1"/>
    <xf numFmtId="0" fontId="10" fillId="0" borderId="0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164" fontId="10" fillId="0" borderId="0" xfId="1" applyNumberFormat="1" applyFont="1" applyBorder="1" applyAlignment="1">
      <alignment vertical="center"/>
    </xf>
    <xf numFmtId="164" fontId="10" fillId="0" borderId="0" xfId="1" applyNumberFormat="1" applyFont="1" applyBorder="1" applyAlignment="1"/>
    <xf numFmtId="164" fontId="10" fillId="0" borderId="0" xfId="1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wrapText="1" shrinkToFit="1"/>
    </xf>
    <xf numFmtId="0" fontId="16" fillId="0" borderId="1" xfId="0" applyFont="1" applyFill="1" applyBorder="1" applyAlignment="1">
      <alignment horizontal="left" vertical="center" wrapText="1" shrinkToFit="1"/>
    </xf>
    <xf numFmtId="49" fontId="16" fillId="0" borderId="1" xfId="0" applyNumberFormat="1" applyFont="1" applyFill="1" applyBorder="1" applyAlignment="1">
      <alignment horizontal="center" vertical="center" wrapText="1"/>
    </xf>
    <xf numFmtId="4" fontId="16" fillId="0" borderId="1" xfId="0" applyNumberFormat="1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 shrinkToFit="1"/>
    </xf>
    <xf numFmtId="0" fontId="15" fillId="2" borderId="1" xfId="0" applyFont="1" applyFill="1" applyBorder="1" applyAlignment="1">
      <alignment horizontal="left" vertical="center" wrapText="1" shrinkToFit="1"/>
    </xf>
    <xf numFmtId="0" fontId="15" fillId="2" borderId="1" xfId="0" applyFont="1" applyFill="1" applyBorder="1" applyAlignment="1">
      <alignment horizontal="center" vertical="center" wrapText="1" shrinkToFit="1"/>
    </xf>
    <xf numFmtId="4" fontId="15" fillId="2" borderId="1" xfId="0" applyNumberFormat="1" applyFont="1" applyFill="1" applyBorder="1" applyAlignment="1">
      <alignment horizontal="center" vertical="center" wrapText="1"/>
    </xf>
    <xf numFmtId="4" fontId="15" fillId="2" borderId="1" xfId="0" applyNumberFormat="1" applyFont="1" applyFill="1" applyBorder="1" applyAlignment="1">
      <alignment horizontal="center" vertical="center"/>
    </xf>
    <xf numFmtId="4" fontId="15" fillId="2" borderId="1" xfId="0" applyNumberFormat="1" applyFont="1" applyFill="1" applyBorder="1" applyAlignment="1">
      <alignment horizontal="center" vertical="center" wrapText="1" shrinkToFit="1"/>
    </xf>
    <xf numFmtId="0" fontId="16" fillId="0" borderId="1" xfId="0" applyFont="1" applyFill="1" applyBorder="1" applyAlignment="1">
      <alignment vertical="center" wrapText="1" shrinkToFit="1"/>
    </xf>
    <xf numFmtId="49" fontId="1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 shrinkToFit="1"/>
    </xf>
    <xf numFmtId="0" fontId="5" fillId="0" borderId="0" xfId="0" applyFont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top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3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T84"/>
  <sheetViews>
    <sheetView tabSelected="1" view="pageBreakPreview" topLeftCell="A28" zoomScale="70" zoomScaleNormal="70" zoomScaleSheetLayoutView="70" workbookViewId="0">
      <selection activeCell="C51" sqref="C51"/>
    </sheetView>
  </sheetViews>
  <sheetFormatPr defaultRowHeight="15.75" x14ac:dyDescent="0.25"/>
  <cols>
    <col min="1" max="1" width="11.28515625" style="4" bestFit="1" customWidth="1"/>
    <col min="2" max="2" width="11.28515625" style="4" customWidth="1"/>
    <col min="3" max="3" width="44.42578125" style="1" customWidth="1"/>
    <col min="4" max="5" width="14.28515625" style="2" customWidth="1"/>
    <col min="6" max="6" width="12.7109375" style="1" customWidth="1"/>
    <col min="7" max="7" width="14.7109375" style="1" customWidth="1"/>
    <col min="8" max="8" width="10.5703125" style="1" customWidth="1"/>
    <col min="9" max="17" width="11.28515625" style="20" customWidth="1"/>
    <col min="18" max="16384" width="9.140625" style="1"/>
  </cols>
  <sheetData>
    <row r="1" spans="1:20" s="20" customFormat="1" x14ac:dyDescent="0.25">
      <c r="A1" s="17" t="s">
        <v>45</v>
      </c>
      <c r="B1" s="17"/>
      <c r="C1" s="18"/>
      <c r="D1" s="18"/>
      <c r="E1" s="18"/>
      <c r="F1" s="19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20" s="20" customFormat="1" x14ac:dyDescent="0.25">
      <c r="F2" s="21"/>
      <c r="Q2" s="6"/>
    </row>
    <row r="3" spans="1:20" s="20" customFormat="1" x14ac:dyDescent="0.25">
      <c r="A3" s="22" t="s">
        <v>30</v>
      </c>
      <c r="B3" s="22"/>
      <c r="C3" s="18"/>
      <c r="D3" s="18"/>
      <c r="E3" s="18"/>
      <c r="F3" s="19"/>
      <c r="G3" s="18"/>
      <c r="H3" s="18"/>
      <c r="I3" s="18"/>
      <c r="J3" s="18"/>
      <c r="K3" s="18"/>
      <c r="L3" s="18"/>
      <c r="M3" s="18"/>
      <c r="N3" s="18"/>
      <c r="O3" s="18"/>
      <c r="P3" s="18"/>
      <c r="Q3" s="23"/>
    </row>
    <row r="4" spans="1:20" s="20" customFormat="1" x14ac:dyDescent="0.25">
      <c r="A4" s="24"/>
      <c r="B4" s="24"/>
      <c r="C4" s="5"/>
      <c r="D4" s="5"/>
      <c r="E4" s="5"/>
      <c r="F4" s="25"/>
      <c r="G4" s="5"/>
      <c r="H4" s="5"/>
      <c r="I4" s="5"/>
      <c r="J4" s="5"/>
      <c r="K4" s="5"/>
      <c r="L4" s="5"/>
      <c r="M4" s="5"/>
      <c r="N4" s="5"/>
      <c r="O4" s="5"/>
      <c r="P4" s="5"/>
      <c r="Q4" s="26"/>
    </row>
    <row r="5" spans="1:20" s="20" customFormat="1" x14ac:dyDescent="0.25">
      <c r="A5" s="16" t="s">
        <v>29</v>
      </c>
      <c r="B5" s="16"/>
      <c r="F5" s="21"/>
      <c r="Q5" s="6"/>
    </row>
    <row r="6" spans="1:20" x14ac:dyDescent="0.25">
      <c r="A6" s="62" t="s">
        <v>43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</row>
    <row r="7" spans="1:20" x14ac:dyDescent="0.25">
      <c r="A7" s="27"/>
      <c r="B7" s="27"/>
      <c r="C7" s="28"/>
      <c r="D7" s="28"/>
      <c r="E7" s="28"/>
      <c r="F7" s="28"/>
      <c r="G7" s="28"/>
      <c r="H7" s="28"/>
      <c r="I7" s="29"/>
      <c r="J7" s="29"/>
      <c r="K7" s="29"/>
      <c r="L7" s="29"/>
      <c r="M7" s="29"/>
      <c r="N7" s="29"/>
      <c r="O7" s="29"/>
      <c r="P7" s="29"/>
    </row>
    <row r="8" spans="1:20" ht="15.75" customHeight="1" x14ac:dyDescent="0.25">
      <c r="A8" s="60" t="s">
        <v>0</v>
      </c>
      <c r="B8" s="70" t="s">
        <v>107</v>
      </c>
      <c r="C8" s="61" t="s">
        <v>2</v>
      </c>
      <c r="D8" s="61" t="s">
        <v>5</v>
      </c>
      <c r="E8" s="61" t="s">
        <v>6</v>
      </c>
      <c r="F8" s="63" t="s">
        <v>8</v>
      </c>
      <c r="G8" s="64"/>
      <c r="H8" s="65"/>
      <c r="I8" s="66" t="s">
        <v>7</v>
      </c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</row>
    <row r="9" spans="1:20" x14ac:dyDescent="0.25">
      <c r="A9" s="60"/>
      <c r="B9" s="71"/>
      <c r="C9" s="61"/>
      <c r="D9" s="61"/>
      <c r="E9" s="61"/>
      <c r="F9" s="67" t="s">
        <v>11</v>
      </c>
      <c r="G9" s="67" t="s">
        <v>10</v>
      </c>
      <c r="H9" s="67" t="s">
        <v>9</v>
      </c>
      <c r="I9" s="69" t="s">
        <v>31</v>
      </c>
      <c r="J9" s="69"/>
      <c r="K9" s="69"/>
      <c r="L9" s="73"/>
      <c r="M9" s="73"/>
      <c r="N9" s="73"/>
      <c r="O9" s="69" t="s">
        <v>32</v>
      </c>
      <c r="P9" s="69"/>
      <c r="Q9" s="69"/>
      <c r="R9" s="69"/>
      <c r="S9" s="69"/>
      <c r="T9" s="69"/>
    </row>
    <row r="10" spans="1:20" x14ac:dyDescent="0.25">
      <c r="A10" s="60"/>
      <c r="B10" s="72"/>
      <c r="C10" s="61"/>
      <c r="D10" s="61"/>
      <c r="E10" s="61"/>
      <c r="F10" s="68"/>
      <c r="G10" s="68"/>
      <c r="H10" s="68"/>
      <c r="I10" s="44" t="s">
        <v>33</v>
      </c>
      <c r="J10" s="44" t="s">
        <v>34</v>
      </c>
      <c r="K10" s="44" t="s">
        <v>35</v>
      </c>
      <c r="L10" s="44" t="s">
        <v>36</v>
      </c>
      <c r="M10" s="44" t="s">
        <v>37</v>
      </c>
      <c r="N10" s="44" t="s">
        <v>38</v>
      </c>
      <c r="O10" s="44" t="s">
        <v>39</v>
      </c>
      <c r="P10" s="44" t="s">
        <v>40</v>
      </c>
      <c r="Q10" s="44" t="s">
        <v>41</v>
      </c>
      <c r="R10" s="44" t="s">
        <v>114</v>
      </c>
      <c r="S10" s="44" t="s">
        <v>115</v>
      </c>
      <c r="T10" s="44" t="s">
        <v>116</v>
      </c>
    </row>
    <row r="11" spans="1:20" x14ac:dyDescent="0.25">
      <c r="A11" s="10" t="s">
        <v>13</v>
      </c>
      <c r="B11" s="10" t="s">
        <v>1</v>
      </c>
      <c r="C11" s="10" t="s">
        <v>56</v>
      </c>
      <c r="D11" s="10" t="s">
        <v>63</v>
      </c>
      <c r="E11" s="10" t="s">
        <v>65</v>
      </c>
      <c r="F11" s="10" t="s">
        <v>75</v>
      </c>
      <c r="G11" s="10" t="s">
        <v>80</v>
      </c>
      <c r="H11" s="10" t="s">
        <v>87</v>
      </c>
      <c r="I11" s="74" t="s">
        <v>94</v>
      </c>
      <c r="J11" s="74" t="s">
        <v>100</v>
      </c>
      <c r="K11" s="74" t="s">
        <v>103</v>
      </c>
      <c r="L11" s="74" t="s">
        <v>108</v>
      </c>
      <c r="M11" s="74" t="s">
        <v>109</v>
      </c>
      <c r="N11" s="74" t="s">
        <v>110</v>
      </c>
      <c r="O11" s="74" t="s">
        <v>111</v>
      </c>
      <c r="P11" s="74" t="s">
        <v>112</v>
      </c>
      <c r="Q11" s="74" t="s">
        <v>113</v>
      </c>
      <c r="R11" s="74" t="s">
        <v>117</v>
      </c>
      <c r="S11" s="74" t="s">
        <v>118</v>
      </c>
      <c r="T11" s="74" t="s">
        <v>119</v>
      </c>
    </row>
    <row r="12" spans="1:20" ht="31.5" customHeight="1" x14ac:dyDescent="0.25">
      <c r="A12" s="56" t="s">
        <v>13</v>
      </c>
      <c r="B12" s="49"/>
      <c r="C12" s="50" t="s">
        <v>14</v>
      </c>
      <c r="D12" s="51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</row>
    <row r="13" spans="1:20" ht="51" x14ac:dyDescent="0.25">
      <c r="A13" s="47" t="s">
        <v>46</v>
      </c>
      <c r="B13" s="45" t="s">
        <v>47</v>
      </c>
      <c r="C13" s="46" t="s">
        <v>48</v>
      </c>
      <c r="D13" s="47" t="s">
        <v>16</v>
      </c>
      <c r="E13" s="48">
        <f>300.5+1788+292.5</f>
        <v>2381</v>
      </c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</row>
    <row r="14" spans="1:20" ht="63.75" x14ac:dyDescent="0.25">
      <c r="A14" s="47" t="s">
        <v>49</v>
      </c>
      <c r="B14" s="45" t="s">
        <v>50</v>
      </c>
      <c r="C14" s="46" t="s">
        <v>51</v>
      </c>
      <c r="D14" s="47" t="s">
        <v>16</v>
      </c>
      <c r="E14" s="48">
        <v>3669</v>
      </c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</row>
    <row r="15" spans="1:20" x14ac:dyDescent="0.25">
      <c r="A15" s="56" t="s">
        <v>1</v>
      </c>
      <c r="B15" s="49"/>
      <c r="C15" s="50" t="s">
        <v>15</v>
      </c>
      <c r="D15" s="51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</row>
    <row r="16" spans="1:20" ht="38.25" x14ac:dyDescent="0.25">
      <c r="A16" s="47" t="s">
        <v>52</v>
      </c>
      <c r="B16" s="45" t="s">
        <v>47</v>
      </c>
      <c r="C16" s="46" t="s">
        <v>53</v>
      </c>
      <c r="D16" s="47" t="s">
        <v>16</v>
      </c>
      <c r="E16" s="48">
        <v>2576</v>
      </c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</row>
    <row r="17" spans="1:20" ht="38.25" x14ac:dyDescent="0.25">
      <c r="A17" s="47" t="s">
        <v>54</v>
      </c>
      <c r="B17" s="45" t="s">
        <v>50</v>
      </c>
      <c r="C17" s="46" t="s">
        <v>55</v>
      </c>
      <c r="D17" s="47" t="s">
        <v>16</v>
      </c>
      <c r="E17" s="48">
        <f>920+3675.5+1667+550</f>
        <v>6812.5</v>
      </c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</row>
    <row r="18" spans="1:20" x14ac:dyDescent="0.25">
      <c r="A18" s="56" t="s">
        <v>56</v>
      </c>
      <c r="B18" s="49"/>
      <c r="C18" s="50" t="s">
        <v>17</v>
      </c>
      <c r="D18" s="51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</row>
    <row r="19" spans="1:20" ht="63.75" x14ac:dyDescent="0.25">
      <c r="A19" s="47" t="s">
        <v>57</v>
      </c>
      <c r="B19" s="45" t="s">
        <v>47</v>
      </c>
      <c r="C19" s="46" t="s">
        <v>58</v>
      </c>
      <c r="D19" s="47" t="s">
        <v>16</v>
      </c>
      <c r="E19" s="48">
        <v>2546</v>
      </c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</row>
    <row r="20" spans="1:20" ht="51" x14ac:dyDescent="0.25">
      <c r="A20" s="47" t="s">
        <v>59</v>
      </c>
      <c r="B20" s="45" t="s">
        <v>50</v>
      </c>
      <c r="C20" s="46" t="s">
        <v>60</v>
      </c>
      <c r="D20" s="47" t="s">
        <v>16</v>
      </c>
      <c r="E20" s="48">
        <f>685+425+300+150+840</f>
        <v>2400</v>
      </c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</row>
    <row r="21" spans="1:20" ht="25.5" x14ac:dyDescent="0.25">
      <c r="A21" s="47" t="s">
        <v>61</v>
      </c>
      <c r="B21" s="45" t="s">
        <v>50</v>
      </c>
      <c r="C21" s="46" t="s">
        <v>62</v>
      </c>
      <c r="D21" s="47" t="s">
        <v>16</v>
      </c>
      <c r="E21" s="48">
        <v>450</v>
      </c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</row>
    <row r="22" spans="1:20" x14ac:dyDescent="0.25">
      <c r="A22" s="56" t="s">
        <v>63</v>
      </c>
      <c r="B22" s="49"/>
      <c r="C22" s="50" t="s">
        <v>18</v>
      </c>
      <c r="D22" s="51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</row>
    <row r="23" spans="1:20" ht="38.25" x14ac:dyDescent="0.25">
      <c r="A23" s="47" t="s">
        <v>64</v>
      </c>
      <c r="B23" s="45" t="s">
        <v>47</v>
      </c>
      <c r="C23" s="46" t="s">
        <v>26</v>
      </c>
      <c r="D23" s="47" t="s">
        <v>16</v>
      </c>
      <c r="E23" s="48">
        <v>3500</v>
      </c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</row>
    <row r="24" spans="1:20" x14ac:dyDescent="0.25">
      <c r="A24" s="56" t="s">
        <v>65</v>
      </c>
      <c r="B24" s="49"/>
      <c r="C24" s="50" t="s">
        <v>19</v>
      </c>
      <c r="D24" s="51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</row>
    <row r="25" spans="1:20" ht="76.5" x14ac:dyDescent="0.25">
      <c r="A25" s="47" t="s">
        <v>66</v>
      </c>
      <c r="B25" s="45" t="s">
        <v>47</v>
      </c>
      <c r="C25" s="46" t="s">
        <v>67</v>
      </c>
      <c r="D25" s="47" t="s">
        <v>16</v>
      </c>
      <c r="E25" s="48">
        <f>172.5+369.5+519+513.5+296.5+6.5</f>
        <v>1877.5</v>
      </c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</row>
    <row r="26" spans="1:20" ht="140.25" x14ac:dyDescent="0.25">
      <c r="A26" s="47" t="s">
        <v>68</v>
      </c>
      <c r="B26" s="45" t="s">
        <v>69</v>
      </c>
      <c r="C26" s="46" t="s">
        <v>70</v>
      </c>
      <c r="D26" s="47" t="s">
        <v>16</v>
      </c>
      <c r="E26" s="48">
        <v>1086.5</v>
      </c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</row>
    <row r="27" spans="1:20" ht="38.25" x14ac:dyDescent="0.25">
      <c r="A27" s="47" t="s">
        <v>68</v>
      </c>
      <c r="B27" s="45" t="s">
        <v>69</v>
      </c>
      <c r="C27" s="46" t="s">
        <v>71</v>
      </c>
      <c r="D27" s="47" t="s">
        <v>24</v>
      </c>
      <c r="E27" s="48">
        <v>130.69999999999999</v>
      </c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</row>
    <row r="28" spans="1:20" x14ac:dyDescent="0.25">
      <c r="A28" s="47" t="s">
        <v>72</v>
      </c>
      <c r="B28" s="45" t="s">
        <v>73</v>
      </c>
      <c r="C28" s="46" t="s">
        <v>74</v>
      </c>
      <c r="D28" s="47" t="s">
        <v>16</v>
      </c>
      <c r="E28" s="48">
        <v>300</v>
      </c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</row>
    <row r="29" spans="1:20" x14ac:dyDescent="0.25">
      <c r="A29" s="56" t="s">
        <v>75</v>
      </c>
      <c r="B29" s="49"/>
      <c r="C29" s="50" t="s">
        <v>20</v>
      </c>
      <c r="D29" s="51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</row>
    <row r="30" spans="1:20" ht="25.5" x14ac:dyDescent="0.25">
      <c r="A30" s="47" t="s">
        <v>76</v>
      </c>
      <c r="B30" s="45" t="s">
        <v>47</v>
      </c>
      <c r="C30" s="46" t="s">
        <v>77</v>
      </c>
      <c r="D30" s="47" t="s">
        <v>16</v>
      </c>
      <c r="E30" s="48">
        <v>2860</v>
      </c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</row>
    <row r="31" spans="1:20" ht="38.25" x14ac:dyDescent="0.25">
      <c r="A31" s="47" t="s">
        <v>78</v>
      </c>
      <c r="B31" s="45" t="s">
        <v>50</v>
      </c>
      <c r="C31" s="46" t="s">
        <v>79</v>
      </c>
      <c r="D31" s="47" t="s">
        <v>16</v>
      </c>
      <c r="E31" s="48">
        <v>811.5</v>
      </c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</row>
    <row r="32" spans="1:20" s="3" customFormat="1" x14ac:dyDescent="0.25">
      <c r="A32" s="56" t="s">
        <v>80</v>
      </c>
      <c r="B32" s="49"/>
      <c r="C32" s="50" t="s">
        <v>22</v>
      </c>
      <c r="D32" s="51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</row>
    <row r="33" spans="1:20" s="3" customFormat="1" ht="51" x14ac:dyDescent="0.25">
      <c r="A33" s="47" t="s">
        <v>81</v>
      </c>
      <c r="B33" s="45" t="s">
        <v>82</v>
      </c>
      <c r="C33" s="55" t="s">
        <v>83</v>
      </c>
      <c r="D33" s="47" t="s">
        <v>16</v>
      </c>
      <c r="E33" s="48">
        <v>5184</v>
      </c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</row>
    <row r="34" spans="1:20" s="3" customFormat="1" ht="38.25" x14ac:dyDescent="0.25">
      <c r="A34" s="47" t="s">
        <v>84</v>
      </c>
      <c r="B34" s="45" t="s">
        <v>85</v>
      </c>
      <c r="C34" s="55" t="s">
        <v>86</v>
      </c>
      <c r="D34" s="47" t="s">
        <v>16</v>
      </c>
      <c r="E34" s="48">
        <v>4200</v>
      </c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</row>
    <row r="35" spans="1:20" s="3" customFormat="1" x14ac:dyDescent="0.25">
      <c r="A35" s="56" t="s">
        <v>87</v>
      </c>
      <c r="B35" s="49"/>
      <c r="C35" s="50" t="s">
        <v>23</v>
      </c>
      <c r="D35" s="51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</row>
    <row r="36" spans="1:20" s="3" customFormat="1" ht="51" x14ac:dyDescent="0.25">
      <c r="A36" s="47" t="s">
        <v>88</v>
      </c>
      <c r="B36" s="45" t="s">
        <v>82</v>
      </c>
      <c r="C36" s="46" t="s">
        <v>89</v>
      </c>
      <c r="D36" s="47" t="s">
        <v>28</v>
      </c>
      <c r="E36" s="48">
        <v>2.7</v>
      </c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</row>
    <row r="37" spans="1:20" s="3" customFormat="1" x14ac:dyDescent="0.25">
      <c r="A37" s="47" t="s">
        <v>90</v>
      </c>
      <c r="B37" s="45" t="s">
        <v>73</v>
      </c>
      <c r="C37" s="46" t="s">
        <v>91</v>
      </c>
      <c r="D37" s="47" t="s">
        <v>28</v>
      </c>
      <c r="E37" s="48">
        <v>1.2</v>
      </c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</row>
    <row r="38" spans="1:20" s="3" customFormat="1" x14ac:dyDescent="0.25">
      <c r="A38" s="47" t="s">
        <v>92</v>
      </c>
      <c r="B38" s="45" t="s">
        <v>50</v>
      </c>
      <c r="C38" s="46" t="s">
        <v>93</v>
      </c>
      <c r="D38" s="47" t="s">
        <v>28</v>
      </c>
      <c r="E38" s="48">
        <v>3.5</v>
      </c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</row>
    <row r="39" spans="1:20" s="3" customFormat="1" x14ac:dyDescent="0.25">
      <c r="A39" s="56" t="s">
        <v>94</v>
      </c>
      <c r="B39" s="49"/>
      <c r="C39" s="50" t="s">
        <v>25</v>
      </c>
      <c r="D39" s="51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</row>
    <row r="40" spans="1:20" s="3" customFormat="1" ht="38.25" x14ac:dyDescent="0.25">
      <c r="A40" s="47" t="s">
        <v>95</v>
      </c>
      <c r="B40" s="45" t="s">
        <v>82</v>
      </c>
      <c r="C40" s="55" t="s">
        <v>96</v>
      </c>
      <c r="D40" s="47" t="s">
        <v>28</v>
      </c>
      <c r="E40" s="48">
        <v>2.7</v>
      </c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</row>
    <row r="41" spans="1:20" s="3" customFormat="1" ht="26.25" customHeight="1" x14ac:dyDescent="0.25">
      <c r="A41" s="47" t="s">
        <v>97</v>
      </c>
      <c r="B41" s="45" t="s">
        <v>85</v>
      </c>
      <c r="C41" s="58" t="s">
        <v>98</v>
      </c>
      <c r="D41" s="47" t="s">
        <v>28</v>
      </c>
      <c r="E41" s="48">
        <v>1.6</v>
      </c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</row>
    <row r="42" spans="1:20" s="3" customFormat="1" x14ac:dyDescent="0.25">
      <c r="A42" s="47"/>
      <c r="B42" s="45"/>
      <c r="C42" s="58"/>
      <c r="D42" s="47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</row>
    <row r="43" spans="1:20" s="3" customFormat="1" x14ac:dyDescent="0.25">
      <c r="A43" s="47" t="s">
        <v>99</v>
      </c>
      <c r="B43" s="45" t="s">
        <v>50</v>
      </c>
      <c r="C43" s="58"/>
      <c r="D43" s="47" t="s">
        <v>28</v>
      </c>
      <c r="E43" s="48">
        <v>3.45</v>
      </c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</row>
    <row r="44" spans="1:20" s="3" customFormat="1" x14ac:dyDescent="0.25">
      <c r="A44" s="56" t="s">
        <v>100</v>
      </c>
      <c r="B44" s="49"/>
      <c r="C44" s="50" t="s">
        <v>27</v>
      </c>
      <c r="D44" s="51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</row>
    <row r="45" spans="1:20" s="3" customFormat="1" ht="89.25" x14ac:dyDescent="0.25">
      <c r="A45" s="47" t="s">
        <v>101</v>
      </c>
      <c r="B45" s="45" t="s">
        <v>47</v>
      </c>
      <c r="C45" s="46" t="s">
        <v>102</v>
      </c>
      <c r="D45" s="47" t="s">
        <v>21</v>
      </c>
      <c r="E45" s="48">
        <v>1513</v>
      </c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</row>
    <row r="46" spans="1:20" s="3" customFormat="1" x14ac:dyDescent="0.25">
      <c r="A46" s="56" t="s">
        <v>103</v>
      </c>
      <c r="B46" s="49"/>
      <c r="C46" s="50" t="s">
        <v>104</v>
      </c>
      <c r="D46" s="51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</row>
    <row r="47" spans="1:20" s="3" customFormat="1" ht="38.25" x14ac:dyDescent="0.25">
      <c r="A47" s="47" t="s">
        <v>105</v>
      </c>
      <c r="B47" s="45" t="s">
        <v>73</v>
      </c>
      <c r="C47" s="46" t="s">
        <v>106</v>
      </c>
      <c r="D47" s="47" t="s">
        <v>16</v>
      </c>
      <c r="E47" s="48">
        <v>900</v>
      </c>
      <c r="F47" s="11"/>
      <c r="G47" s="11"/>
      <c r="H47" s="11"/>
      <c r="I47" s="11"/>
      <c r="J47" s="11"/>
      <c r="K47" s="11"/>
      <c r="L47" s="11"/>
      <c r="M47" s="11"/>
      <c r="N47" s="11"/>
      <c r="O47" s="12"/>
      <c r="P47" s="12"/>
      <c r="Q47" s="12"/>
      <c r="R47" s="12"/>
      <c r="S47" s="12"/>
      <c r="T47" s="12"/>
    </row>
    <row r="48" spans="1:20" s="3" customFormat="1" x14ac:dyDescent="0.25">
      <c r="A48" s="56" t="s">
        <v>108</v>
      </c>
      <c r="B48" s="49"/>
      <c r="C48" s="50" t="s">
        <v>120</v>
      </c>
      <c r="D48" s="51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</row>
    <row r="49" spans="1:20" s="3" customFormat="1" x14ac:dyDescent="0.25">
      <c r="A49" s="56" t="s">
        <v>109</v>
      </c>
      <c r="B49" s="49"/>
      <c r="C49" s="50" t="s">
        <v>121</v>
      </c>
      <c r="D49" s="51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</row>
    <row r="50" spans="1:20" s="3" customFormat="1" x14ac:dyDescent="0.25">
      <c r="A50" s="4"/>
      <c r="B50" s="4"/>
      <c r="C50" s="57"/>
      <c r="D50" s="57"/>
      <c r="E50" s="57"/>
      <c r="F50" s="57"/>
      <c r="G50" s="57"/>
      <c r="H50" s="57"/>
      <c r="I50" s="30"/>
      <c r="J50" s="30"/>
      <c r="K50" s="30"/>
      <c r="L50" s="30"/>
      <c r="M50" s="30"/>
      <c r="N50" s="30"/>
      <c r="O50" s="31"/>
      <c r="P50" s="31"/>
      <c r="Q50" s="5"/>
    </row>
    <row r="51" spans="1:20" s="5" customFormat="1" x14ac:dyDescent="0.25">
      <c r="A51" s="36"/>
      <c r="B51" s="36"/>
      <c r="C51" s="7" t="s">
        <v>44</v>
      </c>
      <c r="D51" s="32"/>
      <c r="E51" s="32"/>
      <c r="F51" s="40"/>
      <c r="G51" s="7"/>
      <c r="H51" s="32"/>
      <c r="I51" s="32"/>
      <c r="J51" s="32"/>
      <c r="K51" s="32"/>
      <c r="L51" s="32"/>
      <c r="M51" s="32"/>
      <c r="N51" s="7" t="s">
        <v>42</v>
      </c>
      <c r="Q51" s="34"/>
    </row>
    <row r="52" spans="1:20" s="5" customFormat="1" x14ac:dyDescent="0.25">
      <c r="A52" s="36"/>
      <c r="B52" s="36"/>
      <c r="C52" s="7"/>
      <c r="D52" s="7"/>
      <c r="E52" s="7"/>
      <c r="F52" s="8"/>
      <c r="G52" s="7"/>
      <c r="H52" s="32"/>
      <c r="I52" s="32"/>
      <c r="J52" s="32"/>
      <c r="K52" s="32"/>
      <c r="L52" s="32"/>
      <c r="M52" s="32"/>
      <c r="N52" s="7"/>
      <c r="Q52" s="34"/>
    </row>
    <row r="53" spans="1:20" s="5" customFormat="1" x14ac:dyDescent="0.25">
      <c r="A53" s="37"/>
      <c r="B53" s="37"/>
      <c r="C53" s="13" t="s">
        <v>3</v>
      </c>
      <c r="D53" s="33"/>
      <c r="E53" s="33"/>
      <c r="F53" s="41"/>
      <c r="G53" s="13"/>
      <c r="H53" s="33"/>
      <c r="I53" s="33"/>
      <c r="J53" s="33"/>
      <c r="K53" s="33"/>
      <c r="L53" s="33"/>
      <c r="M53" s="33"/>
      <c r="N53" s="13" t="s">
        <v>3</v>
      </c>
      <c r="Q53" s="13"/>
    </row>
    <row r="54" spans="1:20" s="5" customFormat="1" x14ac:dyDescent="0.25">
      <c r="A54" s="36"/>
      <c r="B54" s="36"/>
      <c r="C54" s="14"/>
      <c r="D54" s="32"/>
      <c r="E54" s="32"/>
      <c r="F54" s="40"/>
      <c r="G54" s="7"/>
      <c r="H54" s="32"/>
      <c r="I54" s="32"/>
      <c r="J54" s="32"/>
      <c r="K54" s="32"/>
      <c r="L54" s="32"/>
      <c r="M54" s="32"/>
      <c r="N54" s="14"/>
      <c r="Q54" s="34"/>
    </row>
    <row r="55" spans="1:20" s="5" customFormat="1" x14ac:dyDescent="0.25">
      <c r="A55" s="36"/>
      <c r="B55" s="36"/>
      <c r="C55" s="15" t="s">
        <v>4</v>
      </c>
      <c r="D55" s="15"/>
      <c r="E55" s="15"/>
      <c r="F55" s="42"/>
      <c r="G55" s="43"/>
      <c r="H55" s="34"/>
      <c r="I55" s="34"/>
      <c r="J55" s="34"/>
      <c r="K55" s="34"/>
      <c r="L55" s="34"/>
      <c r="M55" s="34"/>
      <c r="N55" s="15" t="s">
        <v>4</v>
      </c>
      <c r="Q55" s="32"/>
    </row>
    <row r="56" spans="1:20" s="5" customFormat="1" x14ac:dyDescent="0.25">
      <c r="A56" s="36"/>
      <c r="B56" s="36"/>
      <c r="C56" s="16" t="s">
        <v>12</v>
      </c>
      <c r="D56" s="15"/>
      <c r="E56" s="15"/>
      <c r="F56" s="42"/>
      <c r="G56" s="43"/>
      <c r="H56" s="34"/>
      <c r="I56" s="34"/>
      <c r="J56" s="34"/>
      <c r="K56" s="34"/>
      <c r="L56" s="34"/>
      <c r="M56" s="34"/>
      <c r="N56" s="16" t="s">
        <v>12</v>
      </c>
      <c r="O56" s="35"/>
      <c r="P56" s="35"/>
      <c r="Q56" s="34"/>
    </row>
    <row r="57" spans="1:20" s="3" customFormat="1" x14ac:dyDescent="0.25">
      <c r="A57" s="4"/>
      <c r="B57" s="4"/>
      <c r="C57" s="1"/>
      <c r="D57" s="2"/>
      <c r="E57" s="2"/>
      <c r="F57" s="1"/>
      <c r="G57" s="1"/>
      <c r="H57" s="1"/>
      <c r="I57" s="36"/>
      <c r="J57" s="36"/>
      <c r="K57" s="36"/>
      <c r="L57" s="36"/>
      <c r="M57" s="36"/>
      <c r="N57" s="36"/>
      <c r="O57" s="36"/>
      <c r="P57" s="36"/>
      <c r="Q57" s="5"/>
    </row>
    <row r="58" spans="1:20" x14ac:dyDescent="0.25">
      <c r="I58" s="36"/>
      <c r="J58" s="36"/>
      <c r="K58" s="36"/>
      <c r="L58" s="36"/>
      <c r="M58" s="36"/>
      <c r="N58" s="36"/>
      <c r="O58" s="36"/>
      <c r="P58" s="36"/>
      <c r="Q58" s="5"/>
    </row>
    <row r="59" spans="1:20" x14ac:dyDescent="0.25">
      <c r="I59" s="36"/>
      <c r="J59" s="36"/>
      <c r="K59" s="36"/>
      <c r="L59" s="36"/>
      <c r="M59" s="36"/>
      <c r="N59" s="36"/>
      <c r="O59" s="36"/>
      <c r="P59" s="36"/>
      <c r="Q59" s="5"/>
    </row>
    <row r="60" spans="1:20" x14ac:dyDescent="0.25">
      <c r="I60" s="36"/>
      <c r="J60" s="36"/>
      <c r="K60" s="36"/>
      <c r="L60" s="36"/>
      <c r="M60" s="36"/>
      <c r="N60" s="36"/>
      <c r="O60" s="36"/>
      <c r="P60" s="36"/>
      <c r="Q60" s="5"/>
    </row>
    <row r="61" spans="1:20" x14ac:dyDescent="0.25">
      <c r="I61" s="36"/>
      <c r="J61" s="36"/>
      <c r="K61" s="36"/>
      <c r="L61" s="36"/>
      <c r="M61" s="36"/>
      <c r="N61" s="36"/>
      <c r="O61" s="36"/>
      <c r="P61" s="36"/>
      <c r="Q61" s="5"/>
    </row>
    <row r="62" spans="1:20" x14ac:dyDescent="0.25">
      <c r="I62" s="36"/>
      <c r="J62" s="36"/>
      <c r="K62" s="36"/>
      <c r="L62" s="36"/>
      <c r="M62" s="36"/>
      <c r="N62" s="36"/>
      <c r="O62" s="36"/>
      <c r="P62" s="36"/>
      <c r="Q62" s="5"/>
    </row>
    <row r="63" spans="1:20" x14ac:dyDescent="0.25">
      <c r="I63" s="36"/>
      <c r="J63" s="36"/>
      <c r="K63" s="36"/>
      <c r="L63" s="36"/>
      <c r="M63" s="36"/>
      <c r="N63" s="36"/>
      <c r="O63" s="36"/>
      <c r="P63" s="36"/>
      <c r="Q63" s="5"/>
    </row>
    <row r="64" spans="1:20" x14ac:dyDescent="0.25">
      <c r="I64" s="37"/>
      <c r="J64" s="36"/>
      <c r="K64" s="36"/>
      <c r="L64" s="36"/>
      <c r="M64" s="36"/>
      <c r="N64" s="36"/>
      <c r="O64" s="36"/>
      <c r="P64" s="37"/>
      <c r="Q64" s="5"/>
    </row>
    <row r="65" spans="9:17" x14ac:dyDescent="0.25">
      <c r="I65" s="38"/>
      <c r="J65" s="36"/>
      <c r="K65" s="36"/>
      <c r="L65" s="36"/>
      <c r="M65" s="36"/>
      <c r="N65" s="36"/>
      <c r="O65" s="36"/>
      <c r="P65" s="38"/>
      <c r="Q65" s="5"/>
    </row>
    <row r="66" spans="9:17" x14ac:dyDescent="0.25">
      <c r="I66" s="36"/>
      <c r="J66" s="36"/>
      <c r="K66" s="36"/>
      <c r="L66" s="36"/>
      <c r="M66" s="36"/>
      <c r="N66" s="36"/>
      <c r="O66" s="5"/>
      <c r="P66" s="5"/>
      <c r="Q66" s="5"/>
    </row>
    <row r="67" spans="9:17" x14ac:dyDescent="0.25">
      <c r="I67" s="36"/>
      <c r="J67" s="36"/>
      <c r="K67" s="36"/>
      <c r="L67" s="36"/>
      <c r="M67" s="36"/>
      <c r="N67" s="36"/>
      <c r="O67" s="5"/>
      <c r="P67" s="5"/>
      <c r="Q67" s="5"/>
    </row>
    <row r="68" spans="9:17" x14ac:dyDescent="0.25">
      <c r="I68" s="36"/>
      <c r="J68" s="36"/>
      <c r="K68" s="36"/>
      <c r="L68" s="36"/>
      <c r="M68" s="36"/>
      <c r="N68" s="36"/>
      <c r="O68" s="5"/>
      <c r="P68" s="5"/>
      <c r="Q68" s="5"/>
    </row>
    <row r="69" spans="9:17" x14ac:dyDescent="0.25">
      <c r="I69" s="36"/>
      <c r="J69" s="36"/>
      <c r="K69" s="36"/>
      <c r="L69" s="36"/>
      <c r="M69" s="36"/>
      <c r="N69" s="36"/>
      <c r="O69" s="5"/>
      <c r="P69" s="5"/>
      <c r="Q69" s="5"/>
    </row>
    <row r="70" spans="9:17" x14ac:dyDescent="0.25">
      <c r="I70" s="36"/>
      <c r="J70" s="36"/>
      <c r="K70" s="36"/>
      <c r="L70" s="36"/>
      <c r="M70" s="36"/>
      <c r="N70" s="36"/>
      <c r="O70" s="5"/>
      <c r="P70" s="5"/>
      <c r="Q70" s="5"/>
    </row>
    <row r="71" spans="9:17" x14ac:dyDescent="0.25">
      <c r="I71" s="36"/>
      <c r="J71" s="36"/>
      <c r="K71" s="36"/>
      <c r="L71" s="36"/>
      <c r="M71" s="36"/>
      <c r="N71" s="36"/>
      <c r="O71" s="5"/>
      <c r="P71" s="5"/>
      <c r="Q71" s="5"/>
    </row>
    <row r="72" spans="9:17" x14ac:dyDescent="0.25">
      <c r="I72" s="5"/>
      <c r="J72" s="5"/>
      <c r="K72" s="5"/>
      <c r="L72" s="5"/>
      <c r="M72" s="5"/>
      <c r="N72" s="5"/>
      <c r="O72" s="5"/>
      <c r="P72" s="5"/>
      <c r="Q72" s="5"/>
    </row>
    <row r="73" spans="9:17" x14ac:dyDescent="0.25">
      <c r="I73" s="5"/>
      <c r="J73" s="5"/>
      <c r="K73" s="5"/>
      <c r="L73" s="5"/>
      <c r="M73" s="5"/>
      <c r="N73" s="5"/>
      <c r="O73" s="5"/>
      <c r="P73" s="5"/>
      <c r="Q73" s="5"/>
    </row>
    <row r="74" spans="9:17" x14ac:dyDescent="0.25">
      <c r="I74" s="9"/>
      <c r="J74" s="9"/>
      <c r="K74" s="9"/>
      <c r="L74" s="9"/>
      <c r="M74" s="9"/>
      <c r="N74" s="9"/>
      <c r="O74" s="59"/>
      <c r="P74" s="59"/>
      <c r="Q74" s="9"/>
    </row>
    <row r="75" spans="9:17" x14ac:dyDescent="0.25">
      <c r="I75" s="9"/>
      <c r="J75" s="9"/>
      <c r="K75" s="9"/>
      <c r="L75" s="9"/>
      <c r="M75" s="9"/>
      <c r="N75" s="9"/>
      <c r="O75" s="39"/>
      <c r="P75" s="39"/>
      <c r="Q75" s="9"/>
    </row>
    <row r="76" spans="9:17" x14ac:dyDescent="0.25">
      <c r="I76" s="5"/>
      <c r="J76" s="5"/>
      <c r="K76" s="5"/>
      <c r="L76" s="5"/>
      <c r="M76" s="5"/>
      <c r="N76" s="5"/>
      <c r="O76" s="59"/>
      <c r="P76" s="59"/>
      <c r="Q76" s="5"/>
    </row>
    <row r="77" spans="9:17" x14ac:dyDescent="0.25">
      <c r="I77" s="5"/>
      <c r="J77" s="5"/>
      <c r="K77" s="5"/>
      <c r="L77" s="5"/>
      <c r="M77" s="5"/>
      <c r="N77" s="5"/>
      <c r="O77" s="59"/>
      <c r="P77" s="59"/>
      <c r="Q77" s="5"/>
    </row>
    <row r="78" spans="9:17" x14ac:dyDescent="0.25">
      <c r="I78" s="5"/>
      <c r="J78" s="5"/>
      <c r="K78" s="5"/>
      <c r="L78" s="5"/>
      <c r="M78" s="5"/>
      <c r="N78" s="5"/>
      <c r="O78" s="5"/>
      <c r="P78" s="5"/>
      <c r="Q78" s="5"/>
    </row>
    <row r="79" spans="9:17" x14ac:dyDescent="0.25">
      <c r="I79" s="5"/>
      <c r="J79" s="5"/>
      <c r="K79" s="5"/>
      <c r="L79" s="5"/>
      <c r="M79" s="5"/>
      <c r="N79" s="5"/>
      <c r="O79" s="9"/>
      <c r="P79" s="5"/>
      <c r="Q79" s="5"/>
    </row>
    <row r="80" spans="9:17" x14ac:dyDescent="0.25">
      <c r="I80" s="5"/>
      <c r="J80" s="5"/>
      <c r="K80" s="5"/>
      <c r="L80" s="5"/>
      <c r="M80" s="5"/>
      <c r="N80" s="5"/>
      <c r="O80" s="5"/>
      <c r="P80" s="5"/>
      <c r="Q80" s="5"/>
    </row>
    <row r="81" spans="9:17" x14ac:dyDescent="0.25">
      <c r="I81" s="5"/>
      <c r="J81" s="5"/>
      <c r="K81" s="5"/>
      <c r="L81" s="5"/>
      <c r="M81" s="5"/>
      <c r="N81" s="5"/>
      <c r="O81" s="5"/>
      <c r="P81" s="5"/>
      <c r="Q81" s="5"/>
    </row>
    <row r="82" spans="9:17" x14ac:dyDescent="0.25">
      <c r="I82" s="5"/>
      <c r="J82" s="5"/>
      <c r="K82" s="5"/>
      <c r="L82" s="5"/>
      <c r="M82" s="5"/>
      <c r="N82" s="5"/>
      <c r="O82" s="5"/>
      <c r="P82" s="5"/>
      <c r="Q82" s="5"/>
    </row>
    <row r="83" spans="9:17" x14ac:dyDescent="0.25">
      <c r="I83" s="5"/>
      <c r="J83" s="5"/>
      <c r="K83" s="5"/>
      <c r="L83" s="5"/>
      <c r="M83" s="5"/>
      <c r="N83" s="5"/>
      <c r="O83" s="5"/>
      <c r="P83" s="5"/>
      <c r="Q83" s="5"/>
    </row>
    <row r="84" spans="9:17" x14ac:dyDescent="0.25">
      <c r="I84" s="5"/>
      <c r="J84" s="5"/>
      <c r="K84" s="5"/>
      <c r="L84" s="5"/>
      <c r="M84" s="5"/>
      <c r="N84" s="5"/>
      <c r="O84" s="5"/>
      <c r="P84" s="5"/>
      <c r="Q84" s="5"/>
    </row>
  </sheetData>
  <mergeCells count="17">
    <mergeCell ref="O9:T9"/>
    <mergeCell ref="I8:T8"/>
    <mergeCell ref="A8:A10"/>
    <mergeCell ref="C8:C10"/>
    <mergeCell ref="D8:D10"/>
    <mergeCell ref="E8:E10"/>
    <mergeCell ref="A6:Q6"/>
    <mergeCell ref="F8:H8"/>
    <mergeCell ref="G9:G10"/>
    <mergeCell ref="H9:H10"/>
    <mergeCell ref="F9:F10"/>
    <mergeCell ref="I9:N9"/>
    <mergeCell ref="B8:B10"/>
    <mergeCell ref="C41:C43"/>
    <mergeCell ref="O74:P74"/>
    <mergeCell ref="O76:P76"/>
    <mergeCell ref="O77:P77"/>
  </mergeCells>
  <printOptions horizontalCentered="1"/>
  <pageMargins left="0" right="0" top="1.1417322834645669" bottom="0.19685039370078741" header="0.51181102362204722" footer="0"/>
  <pageSetup paperSize="9" scale="55" fitToHeight="12" orientation="landscape" r:id="rId1"/>
  <headerFooter>
    <oddFooter>Страница  &amp;P из &amp;N</oddFooter>
  </headerFooter>
  <rowBreaks count="1" manualBreakCount="1">
    <brk id="11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'1'!Заголовки_для_печати</vt:lpstr>
      <vt:lpstr>'1'!Область_печати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Sharipov Ildar</dc:creator>
  <cp:lastModifiedBy>Oleg Garib</cp:lastModifiedBy>
  <cp:lastPrinted>2013-05-14T14:08:04Z</cp:lastPrinted>
  <dcterms:created xsi:type="dcterms:W3CDTF">2012-04-03T06:18:11Z</dcterms:created>
  <dcterms:modified xsi:type="dcterms:W3CDTF">2013-06-11T13:31:16Z</dcterms:modified>
</cp:coreProperties>
</file>